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cpia\Desktop\"/>
    </mc:Choice>
  </mc:AlternateContent>
  <xr:revisionPtr revIDLastSave="0" documentId="13_ncr:1_{7675E5F8-82BB-485C-A688-6BFE66351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base" sheetId="1" r:id="rId1"/>
    <sheet name="Sources" sheetId="2" r:id="rId2"/>
    <sheet name="Input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" i="3" l="1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<sst xmlns="http://schemas.openxmlformats.org/spreadsheetml/2006/main" count="318" uniqueCount="272">
  <si>
    <t>No.</t>
  </si>
  <si>
    <t>SOURCE/TYPE/LOCATION/AUTHOR</t>
  </si>
  <si>
    <t>SiO2</t>
  </si>
  <si>
    <t>TiO2</t>
  </si>
  <si>
    <t>Al2O3</t>
  </si>
  <si>
    <t>FeOtot</t>
  </si>
  <si>
    <t>MnO</t>
  </si>
  <si>
    <t>MgO</t>
  </si>
  <si>
    <t>CaO</t>
  </si>
  <si>
    <t>Na2O</t>
  </si>
  <si>
    <t>K2O</t>
  </si>
  <si>
    <t>P2O5</t>
  </si>
  <si>
    <t>Cl</t>
  </si>
  <si>
    <t>Tot%</t>
  </si>
  <si>
    <t>TEST</t>
  </si>
  <si>
    <t>MONTE ARCI, GEO, SA, Conca ‘e Cannas (Foresta Martin et al., 2020)</t>
  </si>
  <si>
    <t>MONTE ARCI, GEO, SB1, M. Sparau (Foresta Martin et al., 2020)</t>
  </si>
  <si>
    <t>MONTE ARCI, GEO, SB2, Conca ‘e Ollastu (Foresta Martin et al., 2020)</t>
  </si>
  <si>
    <t>MONTE ARCI, GEO, SC, Acqua Frida (Foresta Martin et al., 2020)</t>
  </si>
  <si>
    <t>MONTE ARCI, GEO, (Kasztovszky et al.,2019)</t>
  </si>
  <si>
    <t>-</t>
  </si>
  <si>
    <t>MONTE ARCI, GEO, (MacDonald et al., 1992)</t>
  </si>
  <si>
    <t>MONTE ARCI, GEO, SA, (Tykot 2002)</t>
  </si>
  <si>
    <t>MONTE ARCI, GEO, SB1, (Tykot 2002)</t>
  </si>
  <si>
    <t>MONTE ARCI, GEO, SB1, (Tykot, 2002)</t>
  </si>
  <si>
    <t>MONTE ARCI, GEO, SB2, (Tykot 2002)</t>
  </si>
  <si>
    <t>MONTE ARCI, GEO, SC1, (Tykot 2002)</t>
  </si>
  <si>
    <t>MONTE ARCI, GEO, SC2, (Tykot 2002)</t>
  </si>
  <si>
    <t>MONTE ARCI, GEO, Uras, (Francaviglia, 1999)</t>
  </si>
  <si>
    <t>MONTE ARCI, GEO, Marrubiu,(Francaviglia, 1999)</t>
  </si>
  <si>
    <t>MONTE ARCI, GEO, Pinna, (Francaviglia, 1999)</t>
  </si>
  <si>
    <t>MONTE ARCI, GEO, Ceca A (Francaviglia, 1999)</t>
  </si>
  <si>
    <t>MONTE ARCI, GEO, Ceca B (Francaviglia, 1999)</t>
  </si>
  <si>
    <t>MONTE ARCI, GEO, Pau, (Francaviglia, 1984)</t>
  </si>
  <si>
    <t>MONTE ARCI, GEO, Marrubiu, (Francaviglia, 1984)</t>
  </si>
  <si>
    <t>MONTE ARCI, GEO, Uras, (Francaviglia, 1984)</t>
  </si>
  <si>
    <t>MONTE ARCI, GEO, Pinna, (Francaviglia, 1984)</t>
  </si>
  <si>
    <t>MONTE ARCI, GEO, Ceca1, (Francaviglia, 1984)</t>
  </si>
  <si>
    <t>MONTE ARCI, GEO, Ceca2, (Francaviglia, 1984)</t>
  </si>
  <si>
    <t>MONTE ARCI, ARCH, 3, Puisteris (Francaviglia, 1984)</t>
  </si>
  <si>
    <t>MONTE ARCI, ARCH, 4, Puisteris (Francaviglia, 1984)</t>
  </si>
  <si>
    <t>MONTE ARCI, ARCH, 5, Losa (Francaviglia, 1984)</t>
  </si>
  <si>
    <t>MONTE ARCI, ARCH, 6, Losa (Francaviglia, 1984)</t>
  </si>
  <si>
    <t>MONTE ARCI, ARCH, 7, Omodeo (Francaviglia, 1984)</t>
  </si>
  <si>
    <t>PALMAROLA, GEO, CDF, (Foresta Martin et al., 2020)</t>
  </si>
  <si>
    <t>PALMAROLA, GEO, CDF., (Foresta Martin et al., 2020)</t>
  </si>
  <si>
    <t>PALMAROLA, GEO, RAD., (Foresta Martin et al., 2020)</t>
  </si>
  <si>
    <t>PALMAROLA, GEO, Tram., (Francaviglia, 1999)</t>
  </si>
  <si>
    <t>PALMAROLA, ARCH, UST-49, (Foresta Martin et al., 2020)</t>
  </si>
  <si>
    <t>PALMAROLA, ARCH, from Pontina, (Francaviglia, 1984)</t>
  </si>
  <si>
    <t>PANTELLERIA, GEO, FP1, (Foresta Martin et al., 2020)</t>
  </si>
  <si>
    <t>PANTELLERIA, GEO, BDT, (Foresta Martin et al., 2020)</t>
  </si>
  <si>
    <t>PANTELLERIA, GEO, SLV, (Foresta Martin et al., 2020)</t>
  </si>
  <si>
    <t>PANTELLERIA, ARCH, UST-6, (Foresta Martin et al., 2020)</t>
  </si>
  <si>
    <t>PANTELLERIA, ARCH, UST-10, (Foresta Martin et al., 2020)</t>
  </si>
  <si>
    <t>PANTELLERIA, ARCH, UST-18, (Foresta Martin et al., 2020)</t>
  </si>
  <si>
    <t>PANTELLERIA, ARCH, UST-21, (Foresta Martin et al., 2020)</t>
  </si>
  <si>
    <t>PANTELLERIA, ARCH, UST-33, (Foresta Martin et al., 2020)</t>
  </si>
  <si>
    <t>PANTELLERIA, ARCH, UST-40, (Foresta Martin et al., 2020)</t>
  </si>
  <si>
    <t>PANTELLERIA, ARCH, UST-48, (Foresta Martin et al., 2020)</t>
  </si>
  <si>
    <t>PANTELLERIA, ARCH, UST-56, (Foresta Martin et al., 2020)</t>
  </si>
  <si>
    <t>PANTELLERIA, ARCH, UST-61, (Foresta Martin et al., 2020)</t>
  </si>
  <si>
    <t>PANTELLERIA, ARCH, UST-77, (Foresta Martin et al., 2020)</t>
  </si>
  <si>
    <t>PANTELLERIA, ARCH, UST-78, (Foresta Martin et al., 2020)</t>
  </si>
  <si>
    <t>PANTELLERIA, ARCH, UST-80, (Foresta Martin et al., 2020)</t>
  </si>
  <si>
    <t>PANTELLERIA, ARCH, UST-82, (Foresta Martin et al., 2020)</t>
  </si>
  <si>
    <t>PANTELLERIA, ARCH, UST-85, (Foresta Martin et al., 2020)</t>
  </si>
  <si>
    <t>PANTELLERIA, ARCH, UST-96, (Foresta Martin et al., 2020)</t>
  </si>
  <si>
    <t>PANTELLERIA, ARCH, UST-104, (Foresta Martin et al., 2020)</t>
  </si>
  <si>
    <t>PANTELLERIA, ARCH, UST-112, (Foresta Martin et al., 2020)</t>
  </si>
  <si>
    <t>PANTELLERIA, ARCH, UST-126, (Foresta Martin et al., 2020)</t>
  </si>
  <si>
    <t>PANTELLERIA, ARCH, UST-137, (Foresta Martin et al., 2020)</t>
  </si>
  <si>
    <t>PANTELLERIA, ARCH, UST-153, (Foresta Martin et al., 2020)</t>
  </si>
  <si>
    <t>PANTELLERIA, ARCH, UST-165, (Foresta Martin et al., 2020)</t>
  </si>
  <si>
    <t>PANTELLERIA, GEO, LdV, (Francaviglia, 1999)</t>
  </si>
  <si>
    <t>PANTELLERIA, GEO, Mursia, (Francaviglia, 1999)</t>
  </si>
  <si>
    <t>PANTELLERIA, GEO, Sciuvechi, (Francaviglia, 1999)</t>
  </si>
  <si>
    <t>PANTELLERIA, GEO, BDT, (Francaviglia, 1999)</t>
  </si>
  <si>
    <t>PANTELLERIA, ARCH, 1-Uzzo, (Francaviglia and Piperno, 1987)</t>
  </si>
  <si>
    <t>PANTELLERIA, ARCH, 2-Uzzo, (Francaviglia and Piperno, 1987)</t>
  </si>
  <si>
    <t>PANTELLERIA, ARCH, 1-Cofa_(Francaviglia and Piperno, 1987)</t>
  </si>
  <si>
    <t>PANTELLERIA, ARCH, 2-Cofa, (Francaviglia and Piperno, 1987)</t>
  </si>
  <si>
    <t>PANTELLERIA, GEO, BDT, (Francaviglia, 1988)</t>
  </si>
  <si>
    <t>PANTELLERIA, GEO, LdV, (Francaviglia, 1988)</t>
  </si>
  <si>
    <t>PANTELLERIA, ARCH, Gelk, (Francaviglia, 1988)</t>
  </si>
  <si>
    <t>PANTELLERIA, GEO, LdV-Sciuv, (Francaviglia, 1988)</t>
  </si>
  <si>
    <t>PANTELLERIA, GEO, Up-Bdt, (Francaviglia, 1984)</t>
  </si>
  <si>
    <t>PANTELLERIA, GEO, (Francaviglia, 1984)</t>
  </si>
  <si>
    <t>PANTELLERIA, GEO, (MacDonald and Bailey, 1973)</t>
  </si>
  <si>
    <t>LIPARI, GEO, 1-Gabellotto, (Foresta Martin et al., 2020)</t>
  </si>
  <si>
    <t>LIPARI, GEO, 2-Gabellotto, (Foresta Martin et al., 2020)</t>
  </si>
  <si>
    <t>LIPARI, GEO, 3-Gabellotto, (Foresta Martin et al., 2020)</t>
  </si>
  <si>
    <t>LIPARI, GEO, 1-Canneto D., (Foresta Martin et al., 2020)</t>
  </si>
  <si>
    <t>LIPARI, GEO, 2-Canneto D., (Foresta Martin et al., 2020)</t>
  </si>
  <si>
    <t>LIPARI, GEO, 3-Canneto D., (Foresta Martin et al., 2020)</t>
  </si>
  <si>
    <t>LIPARI, ARCH, 1-Ust., (Foresta Martin et al., 2017)</t>
  </si>
  <si>
    <t>LIPARI, ARCH, 2-Ust., (Foresta Martin et al., 2017)</t>
  </si>
  <si>
    <t>LIPARI, ARCH, 3-Ust., (Foresta Martin et al., 2017)</t>
  </si>
  <si>
    <t>LIPARI, ARCH, 4-Ust., (Foresta Martin et al., 2017)</t>
  </si>
  <si>
    <t>LIPARI, ARCH, 5-Ust., (Foresta Martin et al., 2017)</t>
  </si>
  <si>
    <t>LIPARI, ARCH, 7-Ust., (Foresta Martin et al., 2017)</t>
  </si>
  <si>
    <t>LIPARI, ARCH, 8-Ust., (Foresta Martin et al., 2017)</t>
  </si>
  <si>
    <t>LIPARI, ARCH, 9-Ust., (Foresta Martin et al., 2017)</t>
  </si>
  <si>
    <t>LIPARI, ARCH, 11-Ust., (Foresta Martin et al., 2017)</t>
  </si>
  <si>
    <t>LIPARI, ARCH, 12-Ust., (Foresta Martin et al., 2017)</t>
  </si>
  <si>
    <t>LIPARI, ARCH, 13-Ust., (Foresta Martin et al., 2017)</t>
  </si>
  <si>
    <t>LIPARI, ARCH, 14-Ust., (Foresta Martin et al., 2017)</t>
  </si>
  <si>
    <t>LIPARI, ARCH, 15-Ust., (Foresta Martin et al., 2017)</t>
  </si>
  <si>
    <t>LIPARI, ARCH, 16-Ust., (Foresta Martin et al., 2017)</t>
  </si>
  <si>
    <t>LIPARI, ARCH, 17-Ust., (Foresta Martin et al., 2017)</t>
  </si>
  <si>
    <t>LIPARI, ARCH, 19-Ust., (Foresta Martin et al., 2017)</t>
  </si>
  <si>
    <t>LIPARI, ARCH, 20-Ust., (Foresta Martin et al., 2017)</t>
  </si>
  <si>
    <t>LIPARI, ARCH, 22-Ust., (Foresta Martin et al., 2017)</t>
  </si>
  <si>
    <t>LIPARI, ARCH, 23-Ust., (Foresta Martin et al., 2017)</t>
  </si>
  <si>
    <t>LIPARI, ARCH, 24-Ust., (Foresta Martin et al., 2017)</t>
  </si>
  <si>
    <t>LIPARI, ARCH, 25-Ust., (Foresta Martin et al., 2017)</t>
  </si>
  <si>
    <t>LIPARI, ARCH, 26-Ust., (Foresta Martin et al., 2017)</t>
  </si>
  <si>
    <t>LIPARI, ARCH, 27-Ust., (Foresta Martin et al., 2017)</t>
  </si>
  <si>
    <t>LIPARI, ARCH, 28-Ust., (Foresta Martin et al., 2017)</t>
  </si>
  <si>
    <t>LIPARI, ARCH, 29-Ust., (Foresta Martin et al., 2017)</t>
  </si>
  <si>
    <t>LIPARI, ARCH, 30-Ust., (Foresta Martin et al., 2017)</t>
  </si>
  <si>
    <t>LIPARI, ARCH, 31-Ust., (Foresta Martin et al., 2017)</t>
  </si>
  <si>
    <t>LIPARI, ARCH, 32-Ust., (Foresta Martin et al., 2017)</t>
  </si>
  <si>
    <t>LIPARI, ARCH, 34-Ust., (Foresta Martin et al., 2017)</t>
  </si>
  <si>
    <t>LIPARI, ARCH, 35-Ust., (Foresta Martin et al., 2017)</t>
  </si>
  <si>
    <t>LIPARI, ARCH, 36-Ust., (Foresta Martin et al., 2017)</t>
  </si>
  <si>
    <t>LIPARI, ARCH, 37-Ust., (Foresta Martin et al., 2017)</t>
  </si>
  <si>
    <t>LIPARI, ARCH, 38-Ust., (Foresta Martin et al., 2017)</t>
  </si>
  <si>
    <t>LIPARI, ARCH, 39-Ust., (Foresta Martin et al., 2017)</t>
  </si>
  <si>
    <t>LIPARI, ARCH, 41-Ust., (Foresta Martin et al., 2017)</t>
  </si>
  <si>
    <t>LIPARI, ARCH, 42-Ust., (Foresta Martin et al., 2017)</t>
  </si>
  <si>
    <t>LIPARI, ARCH, 43-Ust., (Foresta Martin et al., 2017)</t>
  </si>
  <si>
    <t>LIPARI, ARCH, 44-Ust., (Foresta Martin et al., 2017)</t>
  </si>
  <si>
    <t>LIPARI, ARCH, 45-Ust., (Foresta Martin et al., 2017)</t>
  </si>
  <si>
    <t>LIPARI, ARCH, 46-Ust., (Foresta Martin et al., 2017)</t>
  </si>
  <si>
    <t>LIPARI, ARCH, 47-Ust., (Foresta Martin et al., 2017)</t>
  </si>
  <si>
    <t>LIPARI, ARCH, 50-Ust., (Foresta Martin et al., 2017)</t>
  </si>
  <si>
    <t>LIPARI, ARCH, 51-Ust., (Foresta Martin et al., 2017)</t>
  </si>
  <si>
    <t>LIPARI, ARCH, 52-Ust., (Foresta Martin et al., 2017)</t>
  </si>
  <si>
    <t>LIPARI, ARCH, 53-Ust., (Foresta Martin et al., 2017)</t>
  </si>
  <si>
    <t>LIPARI, ARCH, 54-Ust., (Foresta Martin et al., 2017)</t>
  </si>
  <si>
    <t>LIPARI, ARCH, 55-Ust., (Foresta Martin et al., 2017)</t>
  </si>
  <si>
    <t>LIPARI, ARCH, 57-Ust., (Foresta Martin et al., 2017)</t>
  </si>
  <si>
    <t>LIPARI, ARCH, 58-Ust., (Foresta Martin et al., 2017)</t>
  </si>
  <si>
    <t>LIPARI, ARCH, 59-Ust., (Foresta Martin et al., 2017)</t>
  </si>
  <si>
    <t>LIPARI, ARCH, 60-Ust., (Foresta Martin et al., 2017)</t>
  </si>
  <si>
    <t>LIPARI, ARCH, 62-Ust., (Foresta Martin et al., 2017)</t>
  </si>
  <si>
    <t>LIPARI, ARCH, 63-Ust., (Foresta Martin et al., 2017)</t>
  </si>
  <si>
    <t>LIPARI, ARCH, 64-Ust., (Foresta Martin et al., 2017)</t>
  </si>
  <si>
    <t>LIPARI, ARCH, 65-Ust., (Foresta Martin et al., 2017)</t>
  </si>
  <si>
    <t>LIPARI, ARCH, 66-Ust., (Foresta Martin et al., 2017)</t>
  </si>
  <si>
    <t>LIPARI, ARCH, 67-Ust., (Foresta Martin et al., 2017)</t>
  </si>
  <si>
    <t>LIPARI, ARCH, 68-Ust., (Foresta Martin et al., 2017)</t>
  </si>
  <si>
    <t>LIPARI, ARCH, 70-Ust., (Foresta Martin et al., 2017)</t>
  </si>
  <si>
    <t>LIPARI, ARCH, 71-Ust., (Foresta Martin et al., 2017)</t>
  </si>
  <si>
    <t>LIPARI, ARCH, 72-Ust., (Foresta Martin et al., 2017)</t>
  </si>
  <si>
    <t>LIPARI, ARCH, 73-Ust., (Foresta Martin et al., 2017)</t>
  </si>
  <si>
    <t>LIPARI, ARCH, 74-Ust., (Foresta Martin et al., 2017)</t>
  </si>
  <si>
    <t>LIPARI, ARCH, 75-Ust., (Foresta Martin et al., 2017)</t>
  </si>
  <si>
    <t>LIPARI, ARCH, 76-Ust., (Foresta Martin et al., 2017)</t>
  </si>
  <si>
    <t>LIPARI, ARCH, 79-Ust., (Foresta Martin et al., 2017)</t>
  </si>
  <si>
    <t>LIPARI, ARCH, 81-Ust., (Foresta Martin et al., 2017)</t>
  </si>
  <si>
    <t>LIPARI, ARCH, 83-Ust., (Foresta Martin et al., 2017)</t>
  </si>
  <si>
    <t>LIPARI, ARCH, 84-Ust., (Foresta Martin et al., 2017)</t>
  </si>
  <si>
    <t>LIPARI, ARCH, 86-Ust., (Foresta Martin et al., 2017)</t>
  </si>
  <si>
    <t>LIPARI, ARCH, 87-Ust., (Foresta Martin et al., 2017)</t>
  </si>
  <si>
    <t>LIPARI, ARCH, 88-Ust., (Foresta Martin et al., 2017)</t>
  </si>
  <si>
    <t>LIPARI, ARCH, 89-Ust., (Foresta Martin et al., 2017)</t>
  </si>
  <si>
    <t>LIPARI, ARCH, 90-Ust., (Foresta Martin et al., 2017)</t>
  </si>
  <si>
    <t>LIPARI, ARCH, 91-Ust., (Foresta Martin et al., 2017)</t>
  </si>
  <si>
    <t>LIPARI, ARCH, 92-Ust., (Foresta Martin et al., 2017)</t>
  </si>
  <si>
    <t>LIPARI, ARCH, 93-Ust., (Foresta Martin et al., 2017)</t>
  </si>
  <si>
    <t>LIPARI, ARCH, 94-Ust., (Foresta Martin et al., 2017)</t>
  </si>
  <si>
    <t>LIPARI, ARCH, 95-Ust., (Foresta Martin et al., 2017)</t>
  </si>
  <si>
    <t>LIPARI, ARCH, 97-Ust., (Foresta Martin et al., 2017)</t>
  </si>
  <si>
    <t>LIPARI, ARCH, 98-Ust., (Foresta Martin et al., 2017)</t>
  </si>
  <si>
    <t>LIPARI, ARCH, 99-Ust., (Foresta Martin et al., 2017)</t>
  </si>
  <si>
    <t>LIPARI, ARCH, 100-Ust., (Foresta Martin et al., 2017)</t>
  </si>
  <si>
    <t>LIPARI, ARCH, 101-Ust., (Foresta Martin et al., 2017)</t>
  </si>
  <si>
    <t>LIPARI, ARCH, 102-Ust., (Foresta Martin et al., 2017)</t>
  </si>
  <si>
    <t>LIPARI, ARCH, 103-Ust., (Foresta Martin et al., 2017)</t>
  </si>
  <si>
    <t>LIPARI, ARCH, 105-Ust., (Foresta Martin et al., 2017)</t>
  </si>
  <si>
    <t>LIPARI, ARCH, 106-Ust., (Foresta Martin et al., 2017)</t>
  </si>
  <si>
    <t>LIPARI, ARCH, 107-Ust., (Foresta Martin et al., 2017)</t>
  </si>
  <si>
    <t>LIPARI, ARCH, 108-Ust., (Foresta Martin et al., 2017)</t>
  </si>
  <si>
    <t>LIPARI, ARCH, 109-Ust., (Foresta Martin et al., 2017)</t>
  </si>
  <si>
    <t>LIPARI, ARCH, 110-Ust., (Foresta Martin et al., 2017)</t>
  </si>
  <si>
    <t>LIPARI, ARCH, 111-Ust., (Foresta Martin et al., 2017)</t>
  </si>
  <si>
    <t>LIPARI, ARCH, 113-Ust., (Foresta Martin et al., 2017)</t>
  </si>
  <si>
    <t>LIPARI, ARCH, 114-Ust., (Foresta Martin et al., 2017)</t>
  </si>
  <si>
    <t>LIPARI, ARCH, 115-Ust., (Foresta Martin et al., 2017)</t>
  </si>
  <si>
    <t>LIPARI, ARCH, 116-Ust., (Foresta Martin et al., 2017)</t>
  </si>
  <si>
    <t>LIPARI, ARCH, 117-Ust., (Foresta Martin et al., 2017)</t>
  </si>
  <si>
    <t>LIPARI, ARCH, 118-Ust., (Foresta Martin et al., 2017)</t>
  </si>
  <si>
    <t>LIPARI, ARCH, 119-Ust., (Foresta Martin et al., 2017)</t>
  </si>
  <si>
    <t>LIPARI, ARCH, 120-Ust., (Foresta Martin et al., 2017)</t>
  </si>
  <si>
    <t>LIPARI, ARCH, 121-Ust., (Foresta Martin et al., 2017)</t>
  </si>
  <si>
    <t>LIPARI, ARCH, 122-Ust., (Foresta Martin et al., 2017)</t>
  </si>
  <si>
    <t>LIPARI, ARCH, 123-Ust., (Foresta Martin et al., 2017)</t>
  </si>
  <si>
    <t>LIPARI, ARCH, 124-Ust., (Foresta Martin et al., 2017)</t>
  </si>
  <si>
    <t>LIPARI, ARCH, 125-Ust., (Foresta Martin et al., 2017)</t>
  </si>
  <si>
    <t>LIPARI, ARCH, 127-Ust., (Foresta Martin et al., 2017)</t>
  </si>
  <si>
    <t>LIPARI, ARCH, 128-Ust., (Foresta Martin et al., 2017)</t>
  </si>
  <si>
    <t>LIPARI, ARCH, 129-Ust., (Foresta Martin et al., 2017)</t>
  </si>
  <si>
    <t>LIPARI, ARCH, 130-Ust., (Foresta Martin et al., 2017)</t>
  </si>
  <si>
    <t>LIPARI, ARCH, 131-Ust., (Foresta Martin et al., 2017)</t>
  </si>
  <si>
    <t>LIPARI, ARCH, 132-Ust., (Foresta Martin et al., 2017)</t>
  </si>
  <si>
    <t>LIPARI, ARCH, 133-Ust., (Foresta Martin et al., 2017)</t>
  </si>
  <si>
    <t>LIPARI, ARCH, 134-Ust., (Foresta Martin et al., 2017)</t>
  </si>
  <si>
    <t>LIPARI, ARCH, 135-Ust., (Foresta Martin et al., 2017)</t>
  </si>
  <si>
    <t>LIPARI, ARCH, 136-Ust., (Foresta Martin et al., 2017)</t>
  </si>
  <si>
    <t>LIPARI, ARCH, 138-Ust., (Foresta Martin et al., 2017)</t>
  </si>
  <si>
    <t>LIPARI, ARCH, 139-Ust., (Foresta Martin et al., 2017)</t>
  </si>
  <si>
    <t>LIPARI, ARCH, 140-Ust., (Foresta Martin et al., 2017)</t>
  </si>
  <si>
    <t>LIPARI, ARCH, 141-Ust., (Foresta Martin et al., 2017)</t>
  </si>
  <si>
    <t>LIPARI, ARCH, 142-Ust., (Foresta Martin et al., 2017)</t>
  </si>
  <si>
    <t>LIPARI, ARCH, 143-Ust., (Foresta Martin et al., 2017)</t>
  </si>
  <si>
    <t>LIPARI, ARCH, 144-Ust., (Foresta Martin et al., 2017)</t>
  </si>
  <si>
    <t>LIPARI, ARCH, 145-Ust., (Foresta Martin et al., 2017)</t>
  </si>
  <si>
    <t>LIPARI, ARCH, 146-Ust., (Foresta Martin et al., 2017)</t>
  </si>
  <si>
    <t>LIPARI, ARCH, 147-Ust., (Foresta Martin et al., 2017)</t>
  </si>
  <si>
    <t>LIPARI, ARCH, 148-Ust., (Foresta Martin et al., 2017)</t>
  </si>
  <si>
    <t>LIPARI, ARCH, 149-Ust., (Foresta Martin et al., 2017)</t>
  </si>
  <si>
    <t>LIPARI, ARCH, 150-Ust., (Foresta Martin et al., 2017)</t>
  </si>
  <si>
    <t>LIPARI, ARCH, 151-Ust., (Foresta Martin et al., 2017)</t>
  </si>
  <si>
    <t>LIPARI, ARCH, 152-Ust., (Foresta Martin et al., 2017)</t>
  </si>
  <si>
    <t>LIPARI, ARCH, 154-Ust., (Foresta Martin et al., 2017)</t>
  </si>
  <si>
    <t>LIPARI, ARCH, 155-Ust., (Foresta Martin et al., 2017)</t>
  </si>
  <si>
    <t>LIPARI, ARCH, 156-Ust., (Foresta Martin et al., 2017)</t>
  </si>
  <si>
    <t>LIPARI, ARCH, 157-Ust., (Foresta Martin et al., 2017)</t>
  </si>
  <si>
    <t>LIPARI, ARCH, 158-Ust., (Foresta Martin et al., 2017)</t>
  </si>
  <si>
    <t>LIPARI, ARCH, 159-Ust., (Foresta Martin et al., 2017)</t>
  </si>
  <si>
    <t>LIPARI, ARCH, 160-Ust., (Foresta Martin et al., 2017)</t>
  </si>
  <si>
    <t>LIPARI, ARCH, 161-Ust., (Foresta Martin et al., 2017)</t>
  </si>
  <si>
    <t>LIPARI, ARCH, 162-Ust., (Foresta Martin et al., 2017)</t>
  </si>
  <si>
    <t>LIPARI, ARCH, 163-Ust., (Foresta Martin et al., 2017)</t>
  </si>
  <si>
    <t>LIPARI, ARCH, 164-Ust., (Foresta Martin et al., 2017)</t>
  </si>
  <si>
    <t>LIPARI, ARCH, 166-Ust., (Foresta Martin et al., 2017)</t>
  </si>
  <si>
    <t>LIPARI, ARCH, 167-Ust., (Foresta Martin et al., 2017)</t>
  </si>
  <si>
    <t>LIPARI, ARCH, 168-Ust., (Foresta Martin et al., 2017)</t>
  </si>
  <si>
    <t>LIPARI, ARCH, 169-Ust., (Foresta Martin et al., 2017)</t>
  </si>
  <si>
    <t>LIPARI, ARCH, 170-Ust., (Foresta Martin et al., 2017)</t>
  </si>
  <si>
    <t>LIPARI, ARCH, 171-Ust., (Foresta Martin et al., 2017)</t>
  </si>
  <si>
    <t>LIPARI, ARCH, 172-Ust., (Foresta Martin et al., 2017)</t>
  </si>
  <si>
    <t>LIPARI, ARCH, 173-Ust., (Foresta Martin et al., 2017)</t>
  </si>
  <si>
    <t>LIPARI, ARCH, 174-Ust., (Foresta Martin et al., 2017)</t>
  </si>
  <si>
    <t>LIPARI, ARCH, 175-Ust., (Foresta Martin et al., 2017)</t>
  </si>
  <si>
    <t>LIPARI, ARCH, (Kasztovszky et al., 2019)</t>
  </si>
  <si>
    <t>LIPARI, GEO, Papesca, (Francaviglia, 1999)</t>
  </si>
  <si>
    <t>LIPARI, ARCH, 3-Grotta Uzzo, (Francaviglia and Piperno, 1987)</t>
  </si>
  <si>
    <t>LIPARI, ARCH, 4-Grotta Uzzo, (Francaviglia and Piperno, 1987)</t>
  </si>
  <si>
    <t>LIPARI, ARCH, 5- Grotta Uzzo, (Francaviglia and Piperno, 1987)</t>
  </si>
  <si>
    <t>LIPARI, ARCH, 2-M. Cofano, (Francaviglia and Piperno, 1987)</t>
  </si>
  <si>
    <t>LIPARI, ARCH, 3-M. Cofano, (Francaviglia and Piperno, 1987)</t>
  </si>
  <si>
    <t>LIPARI, GEO, Papesca, (Francaviglia, 1984)</t>
  </si>
  <si>
    <t>LIPARI, GEO, Pom. Lam., (Francaviglia, 1984)</t>
  </si>
  <si>
    <t>LIPARI, GEO, Pap. FoV., (Francaviglia, 1984)</t>
  </si>
  <si>
    <t>LIPARI, GEO, Roc. Ros., (Francaviglia, 1984)</t>
  </si>
  <si>
    <t>LIPARI, GEO, (MacDonald et al., 1992)</t>
  </si>
  <si>
    <t>Source</t>
  </si>
  <si>
    <t>Na2O_min</t>
  </si>
  <si>
    <t>Na2O_max</t>
  </si>
  <si>
    <t>Cl_min</t>
  </si>
  <si>
    <t>Cl_max</t>
  </si>
  <si>
    <t>Notes</t>
  </si>
  <si>
    <t>M.ARCI</t>
  </si>
  <si>
    <t>Central Mediterranean (Italy)</t>
  </si>
  <si>
    <t>PALMAROLA</t>
  </si>
  <si>
    <t>PANTELLERIA</t>
  </si>
  <si>
    <t>LIPARI</t>
  </si>
  <si>
    <t>UNKNOWN</t>
  </si>
  <si>
    <t>Assigned when outside all source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</si>
</sst>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ptos Narrow"/>
      <scheme val="minor"/>
    </font>
    <font>
      <b/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95250</xdr:rowOff>
    </xdr:from>
    <xdr:to>
      <xdr:col>22</xdr:col>
      <xdr:colOff>12700</xdr:colOff>
      <xdr:row>41</xdr:row>
      <xdr:rowOff>165100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39700" y="285750"/>
          <a:ext cx="4025900" cy="768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/>
            <a:t>README — Obsidian Sieve (Supplementary Excel File)</a:t>
          </a:r>
        </a:p>
        <a:p>
          <a:endParaRPr lang="it-IT"/>
        </a:p>
        <a:p>
          <a:r>
            <a:rPr lang="it-IT" b="1"/>
            <a:t>Purpose.</a:t>
          </a:r>
          <a:r>
            <a:rPr lang="it-IT"/>
            <a:t> This Excel file is provided as Supplementary Material to:</a:t>
          </a:r>
          <a:br>
            <a:rPr lang="it-IT"/>
          </a:br>
          <a:r>
            <a:rPr lang="it-IT"/>
            <a:t>Foresta Martin, F. (2026). </a:t>
          </a:r>
          <a:r>
            <a:rPr lang="it-IT" i="1"/>
            <a:t>The Obsidian Sieve: an Excel-Based Tool for Provenance Studies</a:t>
          </a:r>
          <a:r>
            <a:rPr lang="it-IT"/>
            <a:t>. </a:t>
          </a:r>
          <a:r>
            <a:rPr lang="it-IT" b="1"/>
            <a:t>Annals of Geophysics, 69, 2026;</a:t>
          </a:r>
          <a:r>
            <a:rPr lang="it-IT" b="1" baseline="0"/>
            <a:t> </a:t>
          </a:r>
          <a:r>
            <a:rPr lang="it-IT" b="1"/>
            <a:t>doi:10.4401/ag-9511</a:t>
          </a:r>
          <a:r>
            <a:rPr lang="it-IT"/>
            <a:t> (Online First). </a:t>
          </a:r>
          <a:endParaRPr lang="it-IT" i="1"/>
        </a:p>
        <a:p>
          <a:endParaRPr lang="it-IT"/>
        </a:p>
        <a:p>
          <a:r>
            <a:rPr lang="it-IT" b="1"/>
            <a:t>Worksheets.</a:t>
          </a:r>
          <a:r>
            <a:rPr lang="it-IT"/>
            <a:t> The file includes three operational sheets:</a:t>
          </a:r>
          <a:br>
            <a:rPr lang="it-IT"/>
          </a:br>
          <a:r>
            <a:rPr lang="it-IT" b="1"/>
            <a:t>(1) Database</a:t>
          </a:r>
          <a:r>
            <a:rPr lang="it-IT"/>
            <a:t> — Geological and archaeological obsidian reference data for the four Central Mediterranean sources (Monte Arci, Palmarola, Pantelleria, Lipari), reported as wt% major/minor oxides (including Na₂O and Cl) with literature-based provenance attributions.</a:t>
          </a:r>
          <a:br>
            <a:rPr lang="it-IT"/>
          </a:br>
          <a:r>
            <a:rPr lang="it-IT" b="1"/>
            <a:t>(2) Sources</a:t>
          </a:r>
          <a:r>
            <a:rPr lang="it-IT"/>
            <a:t> — Source names plus conservative Na₂O and Cl min–max thresholds defining rectangular “windows” around the statistical core of each source. The windows are intentionally narrow to reduce false attributions and flag edge-case compositions.</a:t>
          </a:r>
          <a:br>
            <a:rPr lang="it-IT"/>
          </a:br>
          <a:r>
            <a:rPr lang="it-IT" b="1"/>
            <a:t>(3) Input</a:t>
          </a:r>
          <a:r>
            <a:rPr lang="it-IT"/>
            <a:t> — User interface: paste a sample’s major/minor-oxide data; the tool extracts Na₂O and Cl, compares them with the source windows, and returns the most probable provenance or </a:t>
          </a:r>
          <a:r>
            <a:rPr lang="it-IT" b="1"/>
            <a:t>UNKNOWN</a:t>
          </a:r>
          <a:r>
            <a:rPr lang="it-IT"/>
            <a:t>. 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template provides 100 input rows. Additional rows can be generated by copying the formulas downward.</a:t>
          </a:r>
          <a:r>
            <a:rPr lang="it-IT"/>
            <a:t> </a:t>
          </a:r>
        </a:p>
        <a:p>
          <a:endParaRPr lang="it-IT"/>
        </a:p>
        <a:p>
          <a:r>
            <a:rPr lang="it-IT" b="1"/>
            <a:t>Decision logic (Na₂O–Cl tests).</a:t>
          </a:r>
          <a:r>
            <a:rPr lang="it-IT"/>
            <a:t> The Sieve applies sequential checks:</a:t>
          </a:r>
          <a:br>
            <a:rPr lang="it-IT"/>
          </a:br>
          <a:r>
            <a:rPr lang="it-IT"/>
            <a:t>a) Na₂O–Cl within </a:t>
          </a:r>
          <a:r>
            <a:rPr lang="it-IT" b="1"/>
            <a:t>Monte Arci</a:t>
          </a:r>
          <a:r>
            <a:rPr lang="it-IT"/>
            <a:t> window? → </a:t>
          </a:r>
          <a:r>
            <a:rPr lang="it-IT" b="1"/>
            <a:t>M.ARCI</a:t>
          </a:r>
          <a:br>
            <a:rPr lang="it-IT"/>
          </a:br>
          <a:r>
            <a:rPr lang="it-IT"/>
            <a:t>b) else within </a:t>
          </a:r>
          <a:r>
            <a:rPr lang="it-IT" b="1"/>
            <a:t>Palmarola</a:t>
          </a:r>
          <a:r>
            <a:rPr lang="it-IT"/>
            <a:t> window? → </a:t>
          </a:r>
          <a:r>
            <a:rPr lang="it-IT" b="1"/>
            <a:t>PALMAROLA</a:t>
          </a:r>
          <a:br>
            <a:rPr lang="it-IT"/>
          </a:br>
          <a:r>
            <a:rPr lang="it-IT"/>
            <a:t>c) else within </a:t>
          </a:r>
          <a:r>
            <a:rPr lang="it-IT" b="1"/>
            <a:t>Pantelleria</a:t>
          </a:r>
          <a:r>
            <a:rPr lang="it-IT"/>
            <a:t> window? → </a:t>
          </a:r>
          <a:r>
            <a:rPr lang="it-IT" b="1"/>
            <a:t>PANTELLERIA</a:t>
          </a:r>
          <a:br>
            <a:rPr lang="it-IT"/>
          </a:br>
          <a:r>
            <a:rPr lang="it-IT"/>
            <a:t>d) else within </a:t>
          </a:r>
          <a:r>
            <a:rPr lang="it-IT" b="1"/>
            <a:t>Lipari</a:t>
          </a:r>
          <a:r>
            <a:rPr lang="it-IT"/>
            <a:t> window? → </a:t>
          </a:r>
          <a:r>
            <a:rPr lang="it-IT" b="1"/>
            <a:t>LIPARI</a:t>
          </a:r>
          <a:br>
            <a:rPr lang="it-IT"/>
          </a:br>
          <a:r>
            <a:rPr lang="it-IT"/>
            <a:t>e) if none matches → </a:t>
          </a:r>
          <a:r>
            <a:rPr lang="it-IT" b="1"/>
            <a:t>UNKNOWN</a:t>
          </a:r>
        </a:p>
        <a:p>
          <a:endParaRPr lang="it-IT"/>
        </a:p>
        <a:p>
          <a:r>
            <a:rPr lang="it-IT" b="1"/>
            <a:t>Notes.</a:t>
          </a:r>
          <a:r>
            <a:rPr lang="it-IT"/>
            <a:t> “UNKNOWN” indicates compositions potentially affected by alteration/hydration, analytical uncertainty, unrepresented source variability, or extra-regional provenance; follow-up analyses are recommended.</a:t>
          </a:r>
        </a:p>
        <a:p>
          <a:endParaRPr lang="it-IT"/>
        </a:p>
        <a:p>
          <a:r>
            <a:rPr lang="it-IT" b="1"/>
            <a:t>Extensibility.</a:t>
          </a:r>
          <a:r>
            <a:rPr lang="it-IT"/>
            <a:t> Users may expand the tool by adding new reference data to the </a:t>
          </a:r>
          <a:r>
            <a:rPr lang="it-IT" b="1"/>
            <a:t>Database</a:t>
          </a:r>
          <a:r>
            <a:rPr lang="it-IT"/>
            <a:t> sheet, introducing additional geological sources in the </a:t>
          </a:r>
          <a:r>
            <a:rPr lang="it-IT" b="1"/>
            <a:t>Sources</a:t>
          </a:r>
          <a:r>
            <a:rPr lang="it-IT"/>
            <a:t> sheet, and testing alternative bivariate discriminant parameters. In this way, the Obsidian Sieve can be progressively refined and adapted to new datasets and regional contexts.</a:t>
          </a:r>
        </a:p>
        <a:p>
          <a:endParaRPr lang="it-IT" sz="1100"/>
        </a:p>
        <a:p>
          <a:r>
            <a:rPr lang="it-IT" b="1"/>
            <a:t>Version: Supplementary Material</a:t>
          </a:r>
          <a:r>
            <a:rPr lang="it-IT" b="1" baseline="0"/>
            <a:t> </a:t>
          </a:r>
          <a:r>
            <a:rPr lang="it-IT" b="1"/>
            <a:t>— February 2026</a:t>
          </a:r>
          <a:endParaRPr lang="it-I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3"/>
  <sheetViews>
    <sheetView tabSelected="1" topLeftCell="G10" zoomScale="150" zoomScaleNormal="150" workbookViewId="0">
      <selection activeCell="S40" sqref="S40"/>
    </sheetView>
  </sheetViews>
  <sheetFormatPr defaultRowHeight="15" x14ac:dyDescent="0.25"/>
  <cols>
    <col min="2" max="2" width="52.28515625" customWidth="1"/>
    <col min="15" max="15" width="12.28515625" customWidth="1"/>
    <col min="19" max="19" width="11.5703125" customWidth="1"/>
    <col min="20" max="20" width="12" customWidth="1"/>
  </cols>
  <sheetData>
    <row r="1" spans="1:22" ht="1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R1" s="3"/>
      <c r="S1" s="3"/>
      <c r="T1" s="3"/>
      <c r="U1" s="3"/>
      <c r="V1" s="3"/>
    </row>
    <row r="2" spans="1:22" x14ac:dyDescent="0.25">
      <c r="A2" s="5">
        <v>1</v>
      </c>
      <c r="B2" s="6" t="s">
        <v>15</v>
      </c>
      <c r="C2" s="7">
        <v>75.540000000000006</v>
      </c>
      <c r="D2" s="7">
        <v>7.0000000000000007E-2</v>
      </c>
      <c r="E2" s="7">
        <v>13.26</v>
      </c>
      <c r="F2" s="7">
        <v>1.1299999999999999</v>
      </c>
      <c r="G2" s="7">
        <v>0.06</v>
      </c>
      <c r="H2" s="7">
        <v>0.08</v>
      </c>
      <c r="I2" s="7">
        <v>0.55000000000000004</v>
      </c>
      <c r="J2" s="7">
        <v>3.42</v>
      </c>
      <c r="K2" s="7">
        <v>5.48</v>
      </c>
      <c r="L2" s="7">
        <v>0.11</v>
      </c>
      <c r="M2" s="7">
        <v>0.13</v>
      </c>
      <c r="N2" s="8">
        <f t="shared" ref="N2:N65" si="0">SUM(C2:M2)</f>
        <v>99.83</v>
      </c>
      <c r="O2" s="9" t="str">
        <f>IF(AND(J2&gt;=Sources!$B$2,J2&lt;=Sources!$C$2,M2&gt;=Sources!$D$2,M2&lt;=Sources!$E$2),Sources!$A$2,IF(AND(J2&gt;=Sources!$B$3,J2&lt;=Sources!$C$3,M2&gt;=Sources!$D$3,M2&lt;=Sources!$E$3),Sources!$A$3,IF(AND(J2&gt;=Sources!$B$4,J2&lt;=Sources!$C$4,M2&gt;=Sources!$D$4,M2&lt;=Sources!$E$4),Sources!$A$4,IF(AND(J2&gt;=Sources!$B$5,J2&lt;=Sources!$C$5,M2&gt;=Sources!$D$5,M2&lt;=Sources!$E$5),Sources!$A$5,Sources!$A$6))))</f>
        <v>M.ARCI</v>
      </c>
    </row>
    <row r="3" spans="1:22" x14ac:dyDescent="0.25">
      <c r="A3" s="5">
        <v>2</v>
      </c>
      <c r="B3" s="6" t="s">
        <v>15</v>
      </c>
      <c r="C3" s="7">
        <v>75.89</v>
      </c>
      <c r="D3" s="7">
        <v>0.1</v>
      </c>
      <c r="E3" s="7">
        <v>13.11</v>
      </c>
      <c r="F3" s="7">
        <v>1.04</v>
      </c>
      <c r="G3" s="7">
        <v>0.05</v>
      </c>
      <c r="H3" s="7">
        <v>0.06</v>
      </c>
      <c r="I3" s="7">
        <v>0.51</v>
      </c>
      <c r="J3" s="7">
        <v>3.41</v>
      </c>
      <c r="K3" s="7">
        <v>5.45</v>
      </c>
      <c r="L3" s="7">
        <v>0.08</v>
      </c>
      <c r="M3" s="7">
        <v>0.14000000000000001</v>
      </c>
      <c r="N3" s="8">
        <f t="shared" si="0"/>
        <v>99.84</v>
      </c>
      <c r="O3" s="9" t="str">
        <f>IF(AND(J3&gt;=Sources!$B$2,J3&lt;=Sources!$C$2,M3&gt;=Sources!$D$2,M3&lt;=Sources!$E$2),Sources!$A$2,IF(AND(J3&gt;=Sources!$B$3,J3&lt;=Sources!$C$3,M3&gt;=Sources!$D$3,M3&lt;=Sources!$E$3),Sources!$A$3,IF(AND(J3&gt;=Sources!$B$4,J3&lt;=Sources!$C$4,M3&gt;=Sources!$D$4,M3&lt;=Sources!$E$4),Sources!$A$4,IF(AND(J3&gt;=Sources!$B$5,J3&lt;=Sources!$C$5,M3&gt;=Sources!$D$5,M3&lt;=Sources!$E$5),Sources!$A$5,Sources!$A$6))))</f>
        <v>M.ARCI</v>
      </c>
    </row>
    <row r="4" spans="1:22" x14ac:dyDescent="0.25">
      <c r="A4" s="5">
        <v>3</v>
      </c>
      <c r="B4" s="6" t="s">
        <v>15</v>
      </c>
      <c r="C4" s="7">
        <v>75.38</v>
      </c>
      <c r="D4" s="7">
        <v>0.11</v>
      </c>
      <c r="E4" s="7">
        <v>13.41</v>
      </c>
      <c r="F4" s="7">
        <v>1.1200000000000001</v>
      </c>
      <c r="G4" s="7">
        <v>0.06</v>
      </c>
      <c r="H4" s="7">
        <v>0.08</v>
      </c>
      <c r="I4" s="7">
        <v>0.57999999999999996</v>
      </c>
      <c r="J4" s="7">
        <v>3.48</v>
      </c>
      <c r="K4" s="7">
        <v>5.38</v>
      </c>
      <c r="L4" s="7">
        <v>0.08</v>
      </c>
      <c r="M4" s="7">
        <v>0.13</v>
      </c>
      <c r="N4" s="8">
        <f t="shared" si="0"/>
        <v>99.809999999999988</v>
      </c>
      <c r="O4" s="9" t="str">
        <f>IF(AND(J4&gt;=Sources!$B$2,J4&lt;=Sources!$C$2,M4&gt;=Sources!$D$2,M4&lt;=Sources!$E$2),Sources!$A$2,IF(AND(J4&gt;=Sources!$B$3,J4&lt;=Sources!$C$3,M4&gt;=Sources!$D$3,M4&lt;=Sources!$E$3),Sources!$A$3,IF(AND(J4&gt;=Sources!$B$4,J4&lt;=Sources!$C$4,M4&gt;=Sources!$D$4,M4&lt;=Sources!$E$4),Sources!$A$4,IF(AND(J4&gt;=Sources!$B$5,J4&lt;=Sources!$C$5,M4&gt;=Sources!$D$5,M4&lt;=Sources!$E$5),Sources!$A$5,Sources!$A$6))))</f>
        <v>M.ARCI</v>
      </c>
    </row>
    <row r="5" spans="1:22" ht="15" customHeight="1" x14ac:dyDescent="0.25">
      <c r="A5" s="5">
        <v>4</v>
      </c>
      <c r="B5" s="6" t="s">
        <v>16</v>
      </c>
      <c r="C5" s="7">
        <v>74.430000000000007</v>
      </c>
      <c r="D5" s="7">
        <v>0.18</v>
      </c>
      <c r="E5" s="7">
        <v>13.82</v>
      </c>
      <c r="F5" s="7">
        <v>1.05</v>
      </c>
      <c r="G5" s="7">
        <v>0.02</v>
      </c>
      <c r="H5" s="7">
        <v>0.05</v>
      </c>
      <c r="I5" s="7">
        <v>0.71</v>
      </c>
      <c r="J5" s="7">
        <v>3.42</v>
      </c>
      <c r="K5" s="7">
        <v>5.95</v>
      </c>
      <c r="L5" s="7">
        <v>0.11</v>
      </c>
      <c r="M5" s="7">
        <v>0.1</v>
      </c>
      <c r="N5" s="8">
        <f t="shared" si="0"/>
        <v>99.839999999999989</v>
      </c>
      <c r="O5" s="9" t="str">
        <f>IF(AND(J5&gt;=Sources!$B$2,J5&lt;=Sources!$C$2,M5&gt;=Sources!$D$2,M5&lt;=Sources!$E$2),Sources!$A$2,IF(AND(J5&gt;=Sources!$B$3,J5&lt;=Sources!$C$3,M5&gt;=Sources!$D$3,M5&lt;=Sources!$E$3),Sources!$A$3,IF(AND(J5&gt;=Sources!$B$4,J5&lt;=Sources!$C$4,M5&gt;=Sources!$D$4,M5&lt;=Sources!$E$4),Sources!$A$4,IF(AND(J5&gt;=Sources!$B$5,J5&lt;=Sources!$C$5,M5&gt;=Sources!$D$5,M5&lt;=Sources!$E$5),Sources!$A$5,Sources!$A$6))))</f>
        <v>M.ARCI</v>
      </c>
    </row>
    <row r="6" spans="1:22" ht="15" customHeight="1" x14ac:dyDescent="0.25">
      <c r="A6" s="5">
        <v>5</v>
      </c>
      <c r="B6" s="6" t="s">
        <v>16</v>
      </c>
      <c r="C6" s="7">
        <v>74.56</v>
      </c>
      <c r="D6" s="7">
        <v>0.21</v>
      </c>
      <c r="E6" s="7">
        <v>13.72</v>
      </c>
      <c r="F6" s="7">
        <v>0.97</v>
      </c>
      <c r="G6" s="7">
        <v>0.04</v>
      </c>
      <c r="H6" s="7">
        <v>7.0000000000000007E-2</v>
      </c>
      <c r="I6" s="7">
        <v>0.7</v>
      </c>
      <c r="J6" s="7">
        <v>3.42</v>
      </c>
      <c r="K6" s="7">
        <v>5.96</v>
      </c>
      <c r="L6" s="7">
        <v>0.12</v>
      </c>
      <c r="M6" s="7">
        <v>0.11</v>
      </c>
      <c r="N6" s="8">
        <f t="shared" si="0"/>
        <v>99.88</v>
      </c>
      <c r="O6" s="9" t="str">
        <f>IF(AND(J6&gt;=Sources!$B$2,J6&lt;=Sources!$C$2,M6&gt;=Sources!$D$2,M6&lt;=Sources!$E$2),Sources!$A$2,IF(AND(J6&gt;=Sources!$B$3,J6&lt;=Sources!$C$3,M6&gt;=Sources!$D$3,M6&lt;=Sources!$E$3),Sources!$A$3,IF(AND(J6&gt;=Sources!$B$4,J6&lt;=Sources!$C$4,M6&gt;=Sources!$D$4,M6&lt;=Sources!$E$4),Sources!$A$4,IF(AND(J6&gt;=Sources!$B$5,J6&lt;=Sources!$C$5,M6&gt;=Sources!$D$5,M6&lt;=Sources!$E$5),Sources!$A$5,Sources!$A$6))))</f>
        <v>M.ARCI</v>
      </c>
    </row>
    <row r="7" spans="1:22" ht="15" customHeight="1" x14ac:dyDescent="0.25">
      <c r="A7" s="5">
        <v>6</v>
      </c>
      <c r="B7" s="6" t="s">
        <v>16</v>
      </c>
      <c r="C7" s="7">
        <v>74.53</v>
      </c>
      <c r="D7" s="7">
        <v>0.17</v>
      </c>
      <c r="E7" s="7">
        <v>13.76</v>
      </c>
      <c r="F7" s="7">
        <v>1.02</v>
      </c>
      <c r="G7" s="7">
        <v>0.03</v>
      </c>
      <c r="H7" s="7">
        <v>0.09</v>
      </c>
      <c r="I7" s="7">
        <v>0.71</v>
      </c>
      <c r="J7" s="7">
        <v>3.41</v>
      </c>
      <c r="K7" s="7">
        <v>5.88</v>
      </c>
      <c r="L7" s="7">
        <v>0.12</v>
      </c>
      <c r="M7" s="7">
        <v>0.1</v>
      </c>
      <c r="N7" s="8">
        <f t="shared" si="0"/>
        <v>99.82</v>
      </c>
      <c r="O7" s="9" t="str">
        <f>IF(AND(J7&gt;=Sources!$B$2,J7&lt;=Sources!$C$2,M7&gt;=Sources!$D$2,M7&lt;=Sources!$E$2),Sources!$A$2,IF(AND(J7&gt;=Sources!$B$3,J7&lt;=Sources!$C$3,M7&gt;=Sources!$D$3,M7&lt;=Sources!$E$3),Sources!$A$3,IF(AND(J7&gt;=Sources!$B$4,J7&lt;=Sources!$C$4,M7&gt;=Sources!$D$4,M7&lt;=Sources!$E$4),Sources!$A$4,IF(AND(J7&gt;=Sources!$B$5,J7&lt;=Sources!$C$5,M7&gt;=Sources!$D$5,M7&lt;=Sources!$E$5),Sources!$A$5,Sources!$A$6))))</f>
        <v>M.ARCI</v>
      </c>
    </row>
    <row r="8" spans="1:22" x14ac:dyDescent="0.25">
      <c r="A8" s="5">
        <v>7</v>
      </c>
      <c r="B8" s="6" t="s">
        <v>17</v>
      </c>
      <c r="C8" s="7">
        <v>74.290000000000006</v>
      </c>
      <c r="D8" s="7">
        <v>0.22</v>
      </c>
      <c r="E8" s="7">
        <v>13.75</v>
      </c>
      <c r="F8" s="7">
        <v>1</v>
      </c>
      <c r="G8" s="7">
        <v>0.03</v>
      </c>
      <c r="H8" s="7">
        <v>0.12</v>
      </c>
      <c r="I8" s="7">
        <v>0.73</v>
      </c>
      <c r="J8" s="7">
        <v>3.62</v>
      </c>
      <c r="K8" s="7">
        <v>5.94</v>
      </c>
      <c r="L8" s="7">
        <v>0.1</v>
      </c>
      <c r="M8" s="7">
        <v>0.09</v>
      </c>
      <c r="N8" s="8">
        <f t="shared" si="0"/>
        <v>99.890000000000015</v>
      </c>
      <c r="O8" s="9" t="str">
        <f>IF(AND(J8&gt;=Sources!$B$2,J8&lt;=Sources!$C$2,M8&gt;=Sources!$D$2,M8&lt;=Sources!$E$2),Sources!$A$2,IF(AND(J8&gt;=Sources!$B$3,J8&lt;=Sources!$C$3,M8&gt;=Sources!$D$3,M8&lt;=Sources!$E$3),Sources!$A$3,IF(AND(J8&gt;=Sources!$B$4,J8&lt;=Sources!$C$4,M8&gt;=Sources!$D$4,M8&lt;=Sources!$E$4),Sources!$A$4,IF(AND(J8&gt;=Sources!$B$5,J8&lt;=Sources!$C$5,M8&gt;=Sources!$D$5,M8&lt;=Sources!$E$5),Sources!$A$5,Sources!$A$6))))</f>
        <v>M.ARCI</v>
      </c>
    </row>
    <row r="9" spans="1:22" x14ac:dyDescent="0.25">
      <c r="A9" s="5">
        <v>8</v>
      </c>
      <c r="B9" s="6" t="s">
        <v>17</v>
      </c>
      <c r="C9" s="7">
        <v>74.38</v>
      </c>
      <c r="D9" s="7">
        <v>0.21</v>
      </c>
      <c r="E9" s="7">
        <v>13.84</v>
      </c>
      <c r="F9" s="7">
        <v>0.85</v>
      </c>
      <c r="G9" s="7">
        <v>0.03</v>
      </c>
      <c r="H9" s="7">
        <v>0.08</v>
      </c>
      <c r="I9" s="7">
        <v>0.72</v>
      </c>
      <c r="J9" s="7">
        <v>3.56</v>
      </c>
      <c r="K9" s="7">
        <v>6</v>
      </c>
      <c r="L9" s="7">
        <v>0.11</v>
      </c>
      <c r="M9" s="7">
        <v>0.09</v>
      </c>
      <c r="N9" s="8">
        <f t="shared" si="0"/>
        <v>99.86999999999999</v>
      </c>
      <c r="O9" s="9" t="str">
        <f>IF(AND(J9&gt;=Sources!$B$2,J9&lt;=Sources!$C$2,M9&gt;=Sources!$D$2,M9&lt;=Sources!$E$2),Sources!$A$2,IF(AND(J9&gt;=Sources!$B$3,J9&lt;=Sources!$C$3,M9&gt;=Sources!$D$3,M9&lt;=Sources!$E$3),Sources!$A$3,IF(AND(J9&gt;=Sources!$B$4,J9&lt;=Sources!$C$4,M9&gt;=Sources!$D$4,M9&lt;=Sources!$E$4),Sources!$A$4,IF(AND(J9&gt;=Sources!$B$5,J9&lt;=Sources!$C$5,M9&gt;=Sources!$D$5,M9&lt;=Sources!$E$5),Sources!$A$5,Sources!$A$6))))</f>
        <v>M.ARCI</v>
      </c>
    </row>
    <row r="10" spans="1:22" x14ac:dyDescent="0.25">
      <c r="A10" s="5">
        <v>9</v>
      </c>
      <c r="B10" s="6" t="s">
        <v>17</v>
      </c>
      <c r="C10" s="7">
        <v>74.510000000000005</v>
      </c>
      <c r="D10" s="7">
        <v>0.22</v>
      </c>
      <c r="E10" s="7">
        <v>13.77</v>
      </c>
      <c r="F10" s="7">
        <v>0.91</v>
      </c>
      <c r="G10" s="7">
        <v>0.03</v>
      </c>
      <c r="H10" s="7">
        <v>0.12</v>
      </c>
      <c r="I10" s="7">
        <v>0.7</v>
      </c>
      <c r="J10" s="7">
        <v>3.72</v>
      </c>
      <c r="K10" s="7">
        <v>5.7</v>
      </c>
      <c r="L10" s="7">
        <v>0.09</v>
      </c>
      <c r="M10" s="7">
        <v>0.09</v>
      </c>
      <c r="N10" s="8">
        <f t="shared" si="0"/>
        <v>99.860000000000014</v>
      </c>
      <c r="O10" s="9" t="str">
        <f>IF(AND(J10&gt;=Sources!$B$2,J10&lt;=Sources!$C$2,M10&gt;=Sources!$D$2,M10&lt;=Sources!$E$2),Sources!$A$2,IF(AND(J10&gt;=Sources!$B$3,J10&lt;=Sources!$C$3,M10&gt;=Sources!$D$3,M10&lt;=Sources!$E$3),Sources!$A$3,IF(AND(J10&gt;=Sources!$B$4,J10&lt;=Sources!$C$4,M10&gt;=Sources!$D$4,M10&lt;=Sources!$E$4),Sources!$A$4,IF(AND(J10&gt;=Sources!$B$5,J10&lt;=Sources!$C$5,M10&gt;=Sources!$D$5,M10&lt;=Sources!$E$5),Sources!$A$5,Sources!$A$6))))</f>
        <v>M.ARCI</v>
      </c>
    </row>
    <row r="11" spans="1:22" ht="15" customHeight="1" x14ac:dyDescent="0.25">
      <c r="A11" s="5">
        <v>10</v>
      </c>
      <c r="B11" s="6" t="s">
        <v>18</v>
      </c>
      <c r="C11" s="7">
        <v>73.58</v>
      </c>
      <c r="D11" s="7">
        <v>0.3</v>
      </c>
      <c r="E11" s="7">
        <v>13.99</v>
      </c>
      <c r="F11" s="7">
        <v>1.26</v>
      </c>
      <c r="G11" s="7">
        <v>0.04</v>
      </c>
      <c r="H11" s="7">
        <v>0.18</v>
      </c>
      <c r="I11" s="7">
        <v>0.83</v>
      </c>
      <c r="J11" s="7">
        <v>3.26</v>
      </c>
      <c r="K11" s="7">
        <v>6.18</v>
      </c>
      <c r="L11" s="7">
        <v>0.14000000000000001</v>
      </c>
      <c r="M11" s="7">
        <v>0.08</v>
      </c>
      <c r="N11" s="8">
        <f t="shared" si="0"/>
        <v>99.84</v>
      </c>
      <c r="O11" s="9" t="str">
        <f>IF(AND(J11&gt;=Sources!$B$2,J11&lt;=Sources!$C$2,M11&gt;=Sources!$D$2,M11&lt;=Sources!$E$2),Sources!$A$2,IF(AND(J11&gt;=Sources!$B$3,J11&lt;=Sources!$C$3,M11&gt;=Sources!$D$3,M11&lt;=Sources!$E$3),Sources!$A$3,IF(AND(J11&gt;=Sources!$B$4,J11&lt;=Sources!$C$4,M11&gt;=Sources!$D$4,M11&lt;=Sources!$E$4),Sources!$A$4,IF(AND(J11&gt;=Sources!$B$5,J11&lt;=Sources!$C$5,M11&gt;=Sources!$D$5,M11&lt;=Sources!$E$5),Sources!$A$5,Sources!$A$6))))</f>
        <v>M.ARCI</v>
      </c>
    </row>
    <row r="12" spans="1:22" ht="15" customHeight="1" x14ac:dyDescent="0.25">
      <c r="A12" s="5">
        <v>11</v>
      </c>
      <c r="B12" s="6" t="s">
        <v>18</v>
      </c>
      <c r="C12" s="7">
        <v>73.94</v>
      </c>
      <c r="D12" s="7">
        <v>0.25</v>
      </c>
      <c r="E12" s="7">
        <v>13.86</v>
      </c>
      <c r="F12" s="7">
        <v>1.1599999999999999</v>
      </c>
      <c r="G12" s="7">
        <v>0.03</v>
      </c>
      <c r="H12" s="7">
        <v>0.14000000000000001</v>
      </c>
      <c r="I12" s="7">
        <v>0.83</v>
      </c>
      <c r="J12" s="7">
        <v>3.25</v>
      </c>
      <c r="K12" s="7">
        <v>6.18</v>
      </c>
      <c r="L12" s="7">
        <v>0.13</v>
      </c>
      <c r="M12" s="7">
        <v>0.08</v>
      </c>
      <c r="N12" s="8">
        <f t="shared" si="0"/>
        <v>99.84999999999998</v>
      </c>
      <c r="O12" s="9" t="str">
        <f>IF(AND(J12&gt;=Sources!$B$2,J12&lt;=Sources!$C$2,M12&gt;=Sources!$D$2,M12&lt;=Sources!$E$2),Sources!$A$2,IF(AND(J12&gt;=Sources!$B$3,J12&lt;=Sources!$C$3,M12&gt;=Sources!$D$3,M12&lt;=Sources!$E$3),Sources!$A$3,IF(AND(J12&gt;=Sources!$B$4,J12&lt;=Sources!$C$4,M12&gt;=Sources!$D$4,M12&lt;=Sources!$E$4),Sources!$A$4,IF(AND(J12&gt;=Sources!$B$5,J12&lt;=Sources!$C$5,M12&gt;=Sources!$D$5,M12&lt;=Sources!$E$5),Sources!$A$5,Sources!$A$6))))</f>
        <v>M.ARCI</v>
      </c>
    </row>
    <row r="13" spans="1:22" ht="15" customHeight="1" x14ac:dyDescent="0.25">
      <c r="A13" s="5">
        <v>12</v>
      </c>
      <c r="B13" s="6" t="s">
        <v>18</v>
      </c>
      <c r="C13" s="7">
        <v>74.22</v>
      </c>
      <c r="D13" s="7">
        <v>0.27</v>
      </c>
      <c r="E13" s="7">
        <v>13.75</v>
      </c>
      <c r="F13" s="7">
        <v>0.9</v>
      </c>
      <c r="G13" s="7">
        <v>0.03</v>
      </c>
      <c r="H13" s="7">
        <v>7.0000000000000007E-2</v>
      </c>
      <c r="I13" s="7">
        <v>0.72</v>
      </c>
      <c r="J13" s="7">
        <v>3.23</v>
      </c>
      <c r="K13" s="7">
        <v>6.48</v>
      </c>
      <c r="L13" s="7">
        <v>0.1</v>
      </c>
      <c r="M13" s="7">
        <v>0.09</v>
      </c>
      <c r="N13" s="8">
        <f t="shared" si="0"/>
        <v>99.86</v>
      </c>
      <c r="O13" s="9" t="str">
        <f>IF(AND(J13&gt;=Sources!$B$2,J13&lt;=Sources!$C$2,M13&gt;=Sources!$D$2,M13&lt;=Sources!$E$2),Sources!$A$2,IF(AND(J13&gt;=Sources!$B$3,J13&lt;=Sources!$C$3,M13&gt;=Sources!$D$3,M13&lt;=Sources!$E$3),Sources!$A$3,IF(AND(J13&gt;=Sources!$B$4,J13&lt;=Sources!$C$4,M13&gt;=Sources!$D$4,M13&lt;=Sources!$E$4),Sources!$A$4,IF(AND(J13&gt;=Sources!$B$5,J13&lt;=Sources!$C$5,M13&gt;=Sources!$D$5,M13&lt;=Sources!$E$5),Sources!$A$5,Sources!$A$6))))</f>
        <v>M.ARCI</v>
      </c>
    </row>
    <row r="14" spans="1:22" ht="15" customHeight="1" x14ac:dyDescent="0.25">
      <c r="A14" s="5">
        <v>13</v>
      </c>
      <c r="B14" s="6" t="s">
        <v>19</v>
      </c>
      <c r="C14" s="7">
        <v>75.099999999999994</v>
      </c>
      <c r="D14" s="7">
        <v>0.18</v>
      </c>
      <c r="E14" s="7">
        <v>12.8</v>
      </c>
      <c r="F14" s="7">
        <v>1.52</v>
      </c>
      <c r="G14" s="7">
        <v>0.05</v>
      </c>
      <c r="H14" s="7" t="s">
        <v>20</v>
      </c>
      <c r="I14" s="7">
        <v>0.7</v>
      </c>
      <c r="J14" s="7">
        <v>3.8</v>
      </c>
      <c r="K14" s="7">
        <v>5.53</v>
      </c>
      <c r="L14" s="7">
        <v>1E-3</v>
      </c>
      <c r="M14" s="7">
        <v>9.6000000000000002E-2</v>
      </c>
      <c r="N14" s="8">
        <f t="shared" si="0"/>
        <v>99.777000000000001</v>
      </c>
      <c r="O14" s="9" t="str">
        <f>IF(AND(J14&gt;=Sources!$B$2,J14&lt;=Sources!$C$2,M14&gt;=Sources!$D$2,M14&lt;=Sources!$E$2),Sources!$A$2,IF(AND(J14&gt;=Sources!$B$3,J14&lt;=Sources!$C$3,M14&gt;=Sources!$D$3,M14&lt;=Sources!$E$3),Sources!$A$3,IF(AND(J14&gt;=Sources!$B$4,J14&lt;=Sources!$C$4,M14&gt;=Sources!$D$4,M14&lt;=Sources!$E$4),Sources!$A$4,IF(AND(J14&gt;=Sources!$B$5,J14&lt;=Sources!$C$5,M14&gt;=Sources!$D$5,M14&lt;=Sources!$E$5),Sources!$A$5,Sources!$A$6))))</f>
        <v>M.ARCI</v>
      </c>
    </row>
    <row r="15" spans="1:22" ht="15" customHeight="1" x14ac:dyDescent="0.25">
      <c r="A15" s="5">
        <v>14</v>
      </c>
      <c r="B15" s="6" t="s">
        <v>21</v>
      </c>
      <c r="C15" s="7">
        <v>74.3</v>
      </c>
      <c r="D15" s="7">
        <v>0.26</v>
      </c>
      <c r="E15" s="7">
        <v>13.86</v>
      </c>
      <c r="F15" s="7">
        <v>1.6</v>
      </c>
      <c r="G15" s="7">
        <v>7.0000000000000007E-2</v>
      </c>
      <c r="H15" s="7">
        <v>0.21</v>
      </c>
      <c r="I15" s="7">
        <v>0.7</v>
      </c>
      <c r="J15" s="7">
        <v>3.5</v>
      </c>
      <c r="K15" s="7">
        <v>5.05</v>
      </c>
      <c r="L15" s="7">
        <v>7.0000000000000007E-2</v>
      </c>
      <c r="M15" s="7">
        <v>0.12</v>
      </c>
      <c r="N15" s="8">
        <f t="shared" si="0"/>
        <v>99.739999999999981</v>
      </c>
      <c r="O15" s="9" t="str">
        <f>IF(AND(J15&gt;=Sources!$B$2,J15&lt;=Sources!$C$2,M15&gt;=Sources!$D$2,M15&lt;=Sources!$E$2),Sources!$A$2,IF(AND(J15&gt;=Sources!$B$3,J15&lt;=Sources!$C$3,M15&gt;=Sources!$D$3,M15&lt;=Sources!$E$3),Sources!$A$3,IF(AND(J15&gt;=Sources!$B$4,J15&lt;=Sources!$C$4,M15&gt;=Sources!$D$4,M15&lt;=Sources!$E$4),Sources!$A$4,IF(AND(J15&gt;=Sources!$B$5,J15&lt;=Sources!$C$5,M15&gt;=Sources!$D$5,M15&lt;=Sources!$E$5),Sources!$A$5,Sources!$A$6))))</f>
        <v>M.ARCI</v>
      </c>
    </row>
    <row r="16" spans="1:22" ht="15" customHeight="1" x14ac:dyDescent="0.25">
      <c r="A16" s="5">
        <v>15</v>
      </c>
      <c r="B16" s="6" t="s">
        <v>22</v>
      </c>
      <c r="C16" s="7">
        <v>74.72</v>
      </c>
      <c r="D16" s="7">
        <v>0.09</v>
      </c>
      <c r="E16" s="7">
        <v>13.4</v>
      </c>
      <c r="F16" s="7">
        <v>1.25</v>
      </c>
      <c r="G16" s="7">
        <v>0.08</v>
      </c>
      <c r="H16" s="7">
        <v>0.08</v>
      </c>
      <c r="I16" s="7">
        <v>0.59</v>
      </c>
      <c r="J16" s="7">
        <v>3.44</v>
      </c>
      <c r="K16" s="7">
        <v>5.26</v>
      </c>
      <c r="L16" s="7">
        <v>0.06</v>
      </c>
      <c r="M16" s="7">
        <v>8.5999999999999993E-2</v>
      </c>
      <c r="N16" s="8">
        <f t="shared" si="0"/>
        <v>99.056000000000012</v>
      </c>
      <c r="O16" s="9" t="str">
        <f>IF(AND(J16&gt;=Sources!$B$2,J16&lt;=Sources!$C$2,M16&gt;=Sources!$D$2,M16&lt;=Sources!$E$2),Sources!$A$2,IF(AND(J16&gt;=Sources!$B$3,J16&lt;=Sources!$C$3,M16&gt;=Sources!$D$3,M16&lt;=Sources!$E$3),Sources!$A$3,IF(AND(J16&gt;=Sources!$B$4,J16&lt;=Sources!$C$4,M16&gt;=Sources!$D$4,M16&lt;=Sources!$E$4),Sources!$A$4,IF(AND(J16&gt;=Sources!$B$5,J16&lt;=Sources!$C$5,M16&gt;=Sources!$D$5,M16&lt;=Sources!$E$5),Sources!$A$5,Sources!$A$6))))</f>
        <v>M.ARCI</v>
      </c>
    </row>
    <row r="17" spans="1:15" ht="15" customHeight="1" x14ac:dyDescent="0.25">
      <c r="A17" s="5">
        <v>16</v>
      </c>
      <c r="B17" s="6" t="s">
        <v>23</v>
      </c>
      <c r="C17" s="7">
        <v>73.77</v>
      </c>
      <c r="D17" s="7">
        <v>0.18</v>
      </c>
      <c r="E17" s="7">
        <v>13.68</v>
      </c>
      <c r="F17" s="7">
        <v>1.31</v>
      </c>
      <c r="G17" s="7">
        <v>0.11</v>
      </c>
      <c r="H17" s="7">
        <v>0.13</v>
      </c>
      <c r="I17" s="7">
        <v>0.75</v>
      </c>
      <c r="J17" s="7">
        <v>3.34</v>
      </c>
      <c r="K17" s="7">
        <v>5.63</v>
      </c>
      <c r="L17" s="7">
        <v>0.04</v>
      </c>
      <c r="M17" s="7">
        <v>5.8000000000000003E-2</v>
      </c>
      <c r="N17" s="8">
        <f t="shared" si="0"/>
        <v>98.998000000000005</v>
      </c>
      <c r="O17" s="9" t="str">
        <f>IF(AND(J17&gt;=Sources!$B$2,J17&lt;=Sources!$C$2,M17&gt;=Sources!$D$2,M17&lt;=Sources!$E$2),Sources!$A$2,IF(AND(J17&gt;=Sources!$B$3,J17&lt;=Sources!$C$3,M17&gt;=Sources!$D$3,M17&lt;=Sources!$E$3),Sources!$A$3,IF(AND(J17&gt;=Sources!$B$4,J17&lt;=Sources!$C$4,M17&gt;=Sources!$D$4,M17&lt;=Sources!$E$4),Sources!$A$4,IF(AND(J17&gt;=Sources!$B$5,J17&lt;=Sources!$C$5,M17&gt;=Sources!$D$5,M17&lt;=Sources!$E$5),Sources!$A$5,Sources!$A$6))))</f>
        <v>M.ARCI</v>
      </c>
    </row>
    <row r="18" spans="1:15" ht="15" customHeight="1" x14ac:dyDescent="0.25">
      <c r="A18" s="5">
        <v>17</v>
      </c>
      <c r="B18" s="6" t="s">
        <v>23</v>
      </c>
      <c r="C18" s="7">
        <v>74.010000000000005</v>
      </c>
      <c r="D18" s="7">
        <v>0.15</v>
      </c>
      <c r="E18" s="7">
        <v>13.61</v>
      </c>
      <c r="F18" s="7">
        <v>1.33</v>
      </c>
      <c r="G18" s="7">
        <v>0.09</v>
      </c>
      <c r="H18" s="7">
        <v>0.11</v>
      </c>
      <c r="I18" s="7">
        <v>0.74</v>
      </c>
      <c r="J18" s="7">
        <v>3.39</v>
      </c>
      <c r="K18" s="7">
        <v>5.49</v>
      </c>
      <c r="L18" s="7">
        <v>0.05</v>
      </c>
      <c r="M18" s="7">
        <v>6.9099999999999995E-2</v>
      </c>
      <c r="N18" s="8">
        <f t="shared" si="0"/>
        <v>99.039100000000005</v>
      </c>
      <c r="O18" s="9" t="str">
        <f>IF(AND(J18&gt;=Sources!$B$2,J18&lt;=Sources!$C$2,M18&gt;=Sources!$D$2,M18&lt;=Sources!$E$2),Sources!$A$2,IF(AND(J18&gt;=Sources!$B$3,J18&lt;=Sources!$C$3,M18&gt;=Sources!$D$3,M18&lt;=Sources!$E$3),Sources!$A$3,IF(AND(J18&gt;=Sources!$B$4,J18&lt;=Sources!$C$4,M18&gt;=Sources!$D$4,M18&lt;=Sources!$E$4),Sources!$A$4,IF(AND(J18&gt;=Sources!$B$5,J18&lt;=Sources!$C$5,M18&gt;=Sources!$D$5,M18&lt;=Sources!$E$5),Sources!$A$5,Sources!$A$6))))</f>
        <v>M.ARCI</v>
      </c>
    </row>
    <row r="19" spans="1:15" ht="15" customHeight="1" x14ac:dyDescent="0.25">
      <c r="A19" s="5">
        <v>18</v>
      </c>
      <c r="B19" s="6" t="s">
        <v>24</v>
      </c>
      <c r="C19" s="7">
        <v>74.14</v>
      </c>
      <c r="D19" s="7">
        <v>0.16</v>
      </c>
      <c r="E19" s="7">
        <v>13.56</v>
      </c>
      <c r="F19" s="7">
        <v>1.21</v>
      </c>
      <c r="G19" s="7">
        <v>0.09</v>
      </c>
      <c r="H19" s="7">
        <v>0.1</v>
      </c>
      <c r="I19" s="7">
        <v>0.74</v>
      </c>
      <c r="J19" s="7">
        <v>3.43</v>
      </c>
      <c r="K19" s="7">
        <v>5.48</v>
      </c>
      <c r="L19" s="7">
        <v>0.04</v>
      </c>
      <c r="M19" s="7">
        <v>5.4100000000000002E-2</v>
      </c>
      <c r="N19" s="8">
        <f t="shared" si="0"/>
        <v>99.004100000000008</v>
      </c>
      <c r="O19" s="9" t="str">
        <f>IF(AND(J19&gt;=Sources!$B$2,J19&lt;=Sources!$C$2,M19&gt;=Sources!$D$2,M19&lt;=Sources!$E$2),Sources!$A$2,IF(AND(J19&gt;=Sources!$B$3,J19&lt;=Sources!$C$3,M19&gt;=Sources!$D$3,M19&lt;=Sources!$E$3),Sources!$A$3,IF(AND(J19&gt;=Sources!$B$4,J19&lt;=Sources!$C$4,M19&gt;=Sources!$D$4,M19&lt;=Sources!$E$4),Sources!$A$4,IF(AND(J19&gt;=Sources!$B$5,J19&lt;=Sources!$C$5,M19&gt;=Sources!$D$5,M19&lt;=Sources!$E$5),Sources!$A$5,Sources!$A$6))))</f>
        <v>M.ARCI</v>
      </c>
    </row>
    <row r="20" spans="1:15" ht="15" customHeight="1" x14ac:dyDescent="0.25">
      <c r="A20" s="5">
        <v>19</v>
      </c>
      <c r="B20" s="6" t="s">
        <v>25</v>
      </c>
      <c r="C20" s="7">
        <v>75.05</v>
      </c>
      <c r="D20" s="7">
        <v>0.13</v>
      </c>
      <c r="E20" s="7">
        <v>12.97</v>
      </c>
      <c r="F20" s="7">
        <v>1.17</v>
      </c>
      <c r="G20" s="7">
        <v>0.08</v>
      </c>
      <c r="H20" s="7">
        <v>0.11</v>
      </c>
      <c r="I20" s="7">
        <v>0.56999999999999995</v>
      </c>
      <c r="J20" s="7">
        <v>3.34</v>
      </c>
      <c r="K20" s="7">
        <v>5.51</v>
      </c>
      <c r="L20" s="7">
        <v>0.04</v>
      </c>
      <c r="M20" s="7">
        <v>6.9099999999999995E-2</v>
      </c>
      <c r="N20" s="8">
        <f t="shared" si="0"/>
        <v>99.039100000000005</v>
      </c>
      <c r="O20" s="9" t="str">
        <f>IF(AND(J20&gt;=Sources!$B$2,J20&lt;=Sources!$C$2,M20&gt;=Sources!$D$2,M20&lt;=Sources!$E$2),Sources!$A$2,IF(AND(J20&gt;=Sources!$B$3,J20&lt;=Sources!$C$3,M20&gt;=Sources!$D$3,M20&lt;=Sources!$E$3),Sources!$A$3,IF(AND(J20&gt;=Sources!$B$4,J20&lt;=Sources!$C$4,M20&gt;=Sources!$D$4,M20&lt;=Sources!$E$4),Sources!$A$4,IF(AND(J20&gt;=Sources!$B$5,J20&lt;=Sources!$C$5,M20&gt;=Sources!$D$5,M20&lt;=Sources!$E$5),Sources!$A$5,Sources!$A$6))))</f>
        <v>M.ARCI</v>
      </c>
    </row>
    <row r="21" spans="1:15" ht="15" customHeight="1" x14ac:dyDescent="0.25">
      <c r="A21" s="5">
        <v>20</v>
      </c>
      <c r="B21" s="6" t="s">
        <v>26</v>
      </c>
      <c r="C21" s="7">
        <v>72.48</v>
      </c>
      <c r="D21" s="7">
        <v>0.28000000000000003</v>
      </c>
      <c r="E21" s="7">
        <v>14.03</v>
      </c>
      <c r="F21" s="7">
        <v>1.57</v>
      </c>
      <c r="G21" s="7">
        <v>0.13</v>
      </c>
      <c r="H21" s="7">
        <v>0.25</v>
      </c>
      <c r="I21" s="7">
        <v>0.88</v>
      </c>
      <c r="J21" s="7">
        <v>3.28</v>
      </c>
      <c r="K21" s="7">
        <v>5.96</v>
      </c>
      <c r="L21" s="7">
        <v>0.03</v>
      </c>
      <c r="M21" s="7">
        <v>5.4100000000000002E-2</v>
      </c>
      <c r="N21" s="8">
        <f t="shared" si="0"/>
        <v>98.944099999999992</v>
      </c>
      <c r="O21" s="9" t="str">
        <f>IF(AND(J21&gt;=Sources!$B$2,J21&lt;=Sources!$C$2,M21&gt;=Sources!$D$2,M21&lt;=Sources!$E$2),Sources!$A$2,IF(AND(J21&gt;=Sources!$B$3,J21&lt;=Sources!$C$3,M21&gt;=Sources!$D$3,M21&lt;=Sources!$E$3),Sources!$A$3,IF(AND(J21&gt;=Sources!$B$4,J21&lt;=Sources!$C$4,M21&gt;=Sources!$D$4,M21&lt;=Sources!$E$4),Sources!$A$4,IF(AND(J21&gt;=Sources!$B$5,J21&lt;=Sources!$C$5,M21&gt;=Sources!$D$5,M21&lt;=Sources!$E$5),Sources!$A$5,Sources!$A$6))))</f>
        <v>M.ARCI</v>
      </c>
    </row>
    <row r="22" spans="1:15" ht="15" customHeight="1" x14ac:dyDescent="0.25">
      <c r="A22" s="5">
        <v>21</v>
      </c>
      <c r="B22" s="6" t="s">
        <v>27</v>
      </c>
      <c r="C22" s="7">
        <v>72.680000000000007</v>
      </c>
      <c r="D22" s="7">
        <v>0.26</v>
      </c>
      <c r="E22" s="7">
        <v>14.01</v>
      </c>
      <c r="F22" s="7">
        <v>1.47</v>
      </c>
      <c r="G22" s="7">
        <v>0.14000000000000001</v>
      </c>
      <c r="H22" s="7">
        <v>0.18</v>
      </c>
      <c r="I22" s="7">
        <v>0.87</v>
      </c>
      <c r="J22" s="7">
        <v>3.3</v>
      </c>
      <c r="K22" s="7">
        <v>5.94</v>
      </c>
      <c r="L22" s="7">
        <v>0.03</v>
      </c>
      <c r="M22" s="7">
        <v>5.3999999999999999E-2</v>
      </c>
      <c r="N22" s="8">
        <f t="shared" si="0"/>
        <v>98.934000000000026</v>
      </c>
      <c r="O22" s="9" t="str">
        <f>IF(AND(J22&gt;=Sources!$B$2,J22&lt;=Sources!$C$2,M22&gt;=Sources!$D$2,M22&lt;=Sources!$E$2),Sources!$A$2,IF(AND(J22&gt;=Sources!$B$3,J22&lt;=Sources!$C$3,M22&gt;=Sources!$D$3,M22&lt;=Sources!$E$3),Sources!$A$3,IF(AND(J22&gt;=Sources!$B$4,J22&lt;=Sources!$C$4,M22&gt;=Sources!$D$4,M22&lt;=Sources!$E$4),Sources!$A$4,IF(AND(J22&gt;=Sources!$B$5,J22&lt;=Sources!$C$5,M22&gt;=Sources!$D$5,M22&lt;=Sources!$E$5),Sources!$A$5,Sources!$A$6))))</f>
        <v>M.ARCI</v>
      </c>
    </row>
    <row r="23" spans="1:15" ht="15" customHeight="1" x14ac:dyDescent="0.25">
      <c r="A23" s="5">
        <v>22</v>
      </c>
      <c r="B23" s="6" t="s">
        <v>28</v>
      </c>
      <c r="C23" s="7">
        <v>74.61</v>
      </c>
      <c r="D23" s="7">
        <v>0.12</v>
      </c>
      <c r="E23" s="7">
        <v>13.29</v>
      </c>
      <c r="F23" s="7">
        <v>1.46</v>
      </c>
      <c r="G23" s="7">
        <v>7.0000000000000007E-2</v>
      </c>
      <c r="H23" s="7">
        <v>0.03</v>
      </c>
      <c r="I23" s="7">
        <v>0.54</v>
      </c>
      <c r="J23" s="7">
        <v>3.61</v>
      </c>
      <c r="K23" s="7">
        <v>5.48</v>
      </c>
      <c r="L23" s="7">
        <v>0.03</v>
      </c>
      <c r="M23" s="7">
        <v>2.2599999999999999E-2</v>
      </c>
      <c r="N23" s="8">
        <f t="shared" si="0"/>
        <v>99.262600000000006</v>
      </c>
      <c r="O23" s="9" t="str">
        <f>IF(AND(J23&gt;=Sources!$B$2,J23&lt;=Sources!$C$2,M23&gt;=Sources!$D$2,M23&lt;=Sources!$E$2),Sources!$A$2,IF(AND(J23&gt;=Sources!$B$3,J23&lt;=Sources!$C$3,M23&gt;=Sources!$D$3,M23&lt;=Sources!$E$3),Sources!$A$3,IF(AND(J23&gt;=Sources!$B$4,J23&lt;=Sources!$C$4,M23&gt;=Sources!$D$4,M23&lt;=Sources!$E$4),Sources!$A$4,IF(AND(J23&gt;=Sources!$B$5,J23&lt;=Sources!$C$5,M23&gt;=Sources!$D$5,M23&lt;=Sources!$E$5),Sources!$A$5,Sources!$A$6))))</f>
        <v>M.ARCI</v>
      </c>
    </row>
    <row r="24" spans="1:15" ht="15" customHeight="1" x14ac:dyDescent="0.25">
      <c r="A24" s="5">
        <v>23</v>
      </c>
      <c r="B24" s="6" t="s">
        <v>29</v>
      </c>
      <c r="C24" s="7">
        <v>74.650000000000006</v>
      </c>
      <c r="D24" s="7">
        <v>0.18</v>
      </c>
      <c r="E24" s="7">
        <v>13.03</v>
      </c>
      <c r="F24" s="7">
        <v>1.56</v>
      </c>
      <c r="G24" s="7">
        <v>0.05</v>
      </c>
      <c r="H24" s="7">
        <v>0.08</v>
      </c>
      <c r="I24" s="7">
        <v>0.59</v>
      </c>
      <c r="J24" s="7">
        <v>3.52</v>
      </c>
      <c r="K24" s="7">
        <v>5.66</v>
      </c>
      <c r="L24" s="7">
        <v>0.03</v>
      </c>
      <c r="M24" s="7">
        <v>2.1499999999999998E-2</v>
      </c>
      <c r="N24" s="8">
        <f t="shared" si="0"/>
        <v>99.371500000000012</v>
      </c>
      <c r="O24" s="9" t="str">
        <f>IF(AND(J24&gt;=Sources!$B$2,J24&lt;=Sources!$C$2,M24&gt;=Sources!$D$2,M24&lt;=Sources!$E$2),Sources!$A$2,IF(AND(J24&gt;=Sources!$B$3,J24&lt;=Sources!$C$3,M24&gt;=Sources!$D$3,M24&lt;=Sources!$E$3),Sources!$A$3,IF(AND(J24&gt;=Sources!$B$4,J24&lt;=Sources!$C$4,M24&gt;=Sources!$D$4,M24&lt;=Sources!$E$4),Sources!$A$4,IF(AND(J24&gt;=Sources!$B$5,J24&lt;=Sources!$C$5,M24&gt;=Sources!$D$5,M24&lt;=Sources!$E$5),Sources!$A$5,Sources!$A$6))))</f>
        <v>M.ARCI</v>
      </c>
    </row>
    <row r="25" spans="1:15" ht="15" customHeight="1" x14ac:dyDescent="0.25">
      <c r="A25" s="5">
        <v>24</v>
      </c>
      <c r="B25" s="6" t="s">
        <v>30</v>
      </c>
      <c r="C25" s="7">
        <v>72.81</v>
      </c>
      <c r="D25" s="7">
        <v>0.34</v>
      </c>
      <c r="E25" s="7">
        <v>13.78</v>
      </c>
      <c r="F25" s="7">
        <v>1.91</v>
      </c>
      <c r="G25" s="7">
        <v>0.04</v>
      </c>
      <c r="H25" s="7">
        <v>0.16</v>
      </c>
      <c r="I25" s="7">
        <v>0.83</v>
      </c>
      <c r="J25" s="7">
        <v>3.45</v>
      </c>
      <c r="K25" s="7">
        <v>6.12</v>
      </c>
      <c r="L25" s="7">
        <v>0.05</v>
      </c>
      <c r="M25" s="7">
        <v>1.4E-2</v>
      </c>
      <c r="N25" s="8">
        <f t="shared" si="0"/>
        <v>99.504000000000005</v>
      </c>
      <c r="O25" s="9" t="str">
        <f>IF(AND(J25&gt;=Sources!$B$2,J25&lt;=Sources!$C$2,M25&gt;=Sources!$D$2,M25&lt;=Sources!$E$2),Sources!$A$2,IF(AND(J25&gt;=Sources!$B$3,J25&lt;=Sources!$C$3,M25&gt;=Sources!$D$3,M25&lt;=Sources!$E$3),Sources!$A$3,IF(AND(J25&gt;=Sources!$B$4,J25&lt;=Sources!$C$4,M25&gt;=Sources!$D$4,M25&lt;=Sources!$E$4),Sources!$A$4,IF(AND(J25&gt;=Sources!$B$5,J25&lt;=Sources!$C$5,M25&gt;=Sources!$D$5,M25&lt;=Sources!$E$5),Sources!$A$5,Sources!$A$6))))</f>
        <v>M.ARCI</v>
      </c>
    </row>
    <row r="26" spans="1:15" ht="15" customHeight="1" x14ac:dyDescent="0.25">
      <c r="A26" s="5">
        <v>25</v>
      </c>
      <c r="B26" s="6" t="s">
        <v>31</v>
      </c>
      <c r="C26" s="7">
        <v>73.319999999999993</v>
      </c>
      <c r="D26" s="7">
        <v>0.23</v>
      </c>
      <c r="E26" s="7">
        <v>13.39</v>
      </c>
      <c r="F26" s="7">
        <v>1.67</v>
      </c>
      <c r="G26" s="7">
        <v>0.04</v>
      </c>
      <c r="H26" s="7">
        <v>0.1</v>
      </c>
      <c r="I26" s="7">
        <v>0.61</v>
      </c>
      <c r="J26" s="7">
        <v>3.77</v>
      </c>
      <c r="K26" s="7">
        <v>5.56</v>
      </c>
      <c r="L26" s="7">
        <v>0.03</v>
      </c>
      <c r="M26" s="7">
        <v>1.84E-2</v>
      </c>
      <c r="N26" s="8">
        <f t="shared" si="0"/>
        <v>98.738399999999999</v>
      </c>
      <c r="O26" s="9" t="str">
        <f>IF(AND(J26&gt;=Sources!$B$2,J26&lt;=Sources!$C$2,M26&gt;=Sources!$D$2,M26&lt;=Sources!$E$2),Sources!$A$2,IF(AND(J26&gt;=Sources!$B$3,J26&lt;=Sources!$C$3,M26&gt;=Sources!$D$3,M26&lt;=Sources!$E$3),Sources!$A$3,IF(AND(J26&gt;=Sources!$B$4,J26&lt;=Sources!$C$4,M26&gt;=Sources!$D$4,M26&lt;=Sources!$E$4),Sources!$A$4,IF(AND(J26&gt;=Sources!$B$5,J26&lt;=Sources!$C$5,M26&gt;=Sources!$D$5,M26&lt;=Sources!$E$5),Sources!$A$5,Sources!$A$6))))</f>
        <v>M.ARCI</v>
      </c>
    </row>
    <row r="27" spans="1:15" ht="15" customHeight="1" x14ac:dyDescent="0.25">
      <c r="A27" s="5">
        <v>26</v>
      </c>
      <c r="B27" s="6" t="s">
        <v>32</v>
      </c>
      <c r="C27" s="7">
        <v>75.12</v>
      </c>
      <c r="D27" s="7">
        <v>0.11</v>
      </c>
      <c r="E27" s="7">
        <v>12.19</v>
      </c>
      <c r="F27" s="7">
        <v>1.48</v>
      </c>
      <c r="G27" s="7">
        <v>0.06</v>
      </c>
      <c r="H27" s="7">
        <v>0.01</v>
      </c>
      <c r="I27" s="7">
        <v>0.4</v>
      </c>
      <c r="J27" s="7">
        <v>4.5599999999999996</v>
      </c>
      <c r="K27" s="7">
        <v>4.79</v>
      </c>
      <c r="L27" s="7">
        <v>0.01</v>
      </c>
      <c r="M27" s="7">
        <v>3.4000000000000002E-2</v>
      </c>
      <c r="N27" s="8">
        <f t="shared" si="0"/>
        <v>98.764000000000038</v>
      </c>
      <c r="O27" s="9" t="str">
        <f>IF(AND(J27&gt;=Sources!$B$2,J27&lt;=Sources!$C$2,M27&gt;=Sources!$D$2,M27&lt;=Sources!$E$2),Sources!$A$2,IF(AND(J27&gt;=Sources!$B$3,J27&lt;=Sources!$C$3,M27&gt;=Sources!$D$3,M27&lt;=Sources!$E$3),Sources!$A$3,IF(AND(J27&gt;=Sources!$B$4,J27&lt;=Sources!$C$4,M27&gt;=Sources!$D$4,M27&lt;=Sources!$E$4),Sources!$A$4,IF(AND(J27&gt;=Sources!$B$5,J27&lt;=Sources!$C$5,M27&gt;=Sources!$D$5,M27&lt;=Sources!$E$5),Sources!$A$5,Sources!$A$6))))</f>
        <v>UNKNOWN</v>
      </c>
    </row>
    <row r="28" spans="1:15" x14ac:dyDescent="0.25">
      <c r="A28" s="5">
        <v>27</v>
      </c>
      <c r="B28" s="6" t="s">
        <v>33</v>
      </c>
      <c r="C28" s="7">
        <v>72.48</v>
      </c>
      <c r="D28" s="7">
        <v>0.32</v>
      </c>
      <c r="E28" s="7">
        <v>14.37</v>
      </c>
      <c r="F28" s="7">
        <v>1.79</v>
      </c>
      <c r="G28" s="7">
        <v>0.04</v>
      </c>
      <c r="H28" s="7">
        <v>0.37</v>
      </c>
      <c r="I28" s="7">
        <v>0.93</v>
      </c>
      <c r="J28" s="7">
        <v>3.31</v>
      </c>
      <c r="K28" s="7">
        <v>5.56</v>
      </c>
      <c r="L28" s="7">
        <v>0.1</v>
      </c>
      <c r="M28" s="7">
        <v>5.7000000000000002E-2</v>
      </c>
      <c r="N28" s="8">
        <f t="shared" si="0"/>
        <v>99.327000000000027</v>
      </c>
      <c r="O28" s="9" t="str">
        <f>IF(AND(J28&gt;=Sources!$B$2,J28&lt;=Sources!$C$2,M28&gt;=Sources!$D$2,M28&lt;=Sources!$E$2),Sources!$A$2,IF(AND(J28&gt;=Sources!$B$3,J28&lt;=Sources!$C$3,M28&gt;=Sources!$D$3,M28&lt;=Sources!$E$3),Sources!$A$3,IF(AND(J28&gt;=Sources!$B$4,J28&lt;=Sources!$C$4,M28&gt;=Sources!$D$4,M28&lt;=Sources!$E$4),Sources!$A$4,IF(AND(J28&gt;=Sources!$B$5,J28&lt;=Sources!$C$5,M28&gt;=Sources!$D$5,M28&lt;=Sources!$E$5),Sources!$A$5,Sources!$A$6))))</f>
        <v>M.ARCI</v>
      </c>
    </row>
    <row r="29" spans="1:15" x14ac:dyDescent="0.25">
      <c r="A29" s="5">
        <v>28</v>
      </c>
      <c r="B29" s="6" t="s">
        <v>34</v>
      </c>
      <c r="C29" s="7">
        <v>73.98</v>
      </c>
      <c r="D29" s="7">
        <v>0.17</v>
      </c>
      <c r="E29" s="7">
        <v>13.71</v>
      </c>
      <c r="F29" s="7">
        <v>1.54</v>
      </c>
      <c r="G29" s="7">
        <v>0.06</v>
      </c>
      <c r="H29" s="7">
        <v>0.26</v>
      </c>
      <c r="I29" s="7">
        <v>0.71</v>
      </c>
      <c r="J29" s="7">
        <v>3.63</v>
      </c>
      <c r="K29" s="7">
        <v>5.24</v>
      </c>
      <c r="L29" s="7">
        <v>0.1</v>
      </c>
      <c r="M29" s="7">
        <v>7.8E-2</v>
      </c>
      <c r="N29" s="8">
        <f t="shared" si="0"/>
        <v>99.478000000000009</v>
      </c>
      <c r="O29" s="9" t="str">
        <f>IF(AND(J29&gt;=Sources!$B$2,J29&lt;=Sources!$C$2,M29&gt;=Sources!$D$2,M29&lt;=Sources!$E$2),Sources!$A$2,IF(AND(J29&gt;=Sources!$B$3,J29&lt;=Sources!$C$3,M29&gt;=Sources!$D$3,M29&lt;=Sources!$E$3),Sources!$A$3,IF(AND(J29&gt;=Sources!$B$4,J29&lt;=Sources!$C$4,M29&gt;=Sources!$D$4,M29&lt;=Sources!$E$4),Sources!$A$4,IF(AND(J29&gt;=Sources!$B$5,J29&lt;=Sources!$C$5,M29&gt;=Sources!$D$5,M29&lt;=Sources!$E$5),Sources!$A$5,Sources!$A$6))))</f>
        <v>M.ARCI</v>
      </c>
    </row>
    <row r="30" spans="1:15" x14ac:dyDescent="0.25">
      <c r="A30" s="5">
        <v>29</v>
      </c>
      <c r="B30" s="6" t="s">
        <v>35</v>
      </c>
      <c r="C30" s="7">
        <v>74.3</v>
      </c>
      <c r="D30" s="7">
        <v>0.09</v>
      </c>
      <c r="E30" s="7">
        <v>13.83</v>
      </c>
      <c r="F30" s="7">
        <v>1.39</v>
      </c>
      <c r="G30" s="7">
        <v>7.0000000000000007E-2</v>
      </c>
      <c r="H30" s="7">
        <v>0.17</v>
      </c>
      <c r="I30" s="7">
        <v>0.57999999999999996</v>
      </c>
      <c r="J30" s="7">
        <v>3.7</v>
      </c>
      <c r="K30" s="7">
        <v>4.97</v>
      </c>
      <c r="L30" s="7">
        <v>7.0000000000000007E-2</v>
      </c>
      <c r="M30" s="7">
        <v>8.8999999999999996E-2</v>
      </c>
      <c r="N30" s="8">
        <f t="shared" si="0"/>
        <v>99.258999999999986</v>
      </c>
      <c r="O30" s="9" t="str">
        <f>IF(AND(J30&gt;=Sources!$B$2,J30&lt;=Sources!$C$2,M30&gt;=Sources!$D$2,M30&lt;=Sources!$E$2),Sources!$A$2,IF(AND(J30&gt;=Sources!$B$3,J30&lt;=Sources!$C$3,M30&gt;=Sources!$D$3,M30&lt;=Sources!$E$3),Sources!$A$3,IF(AND(J30&gt;=Sources!$B$4,J30&lt;=Sources!$C$4,M30&gt;=Sources!$D$4,M30&lt;=Sources!$E$4),Sources!$A$4,IF(AND(J30&gt;=Sources!$B$5,J30&lt;=Sources!$C$5,M30&gt;=Sources!$D$5,M30&lt;=Sources!$E$5),Sources!$A$5,Sources!$A$6))))</f>
        <v>M.ARCI</v>
      </c>
    </row>
    <row r="31" spans="1:15" x14ac:dyDescent="0.25">
      <c r="A31" s="5">
        <v>30</v>
      </c>
      <c r="B31" s="6" t="s">
        <v>36</v>
      </c>
      <c r="C31" s="7">
        <v>72.400000000000006</v>
      </c>
      <c r="D31" s="7">
        <v>0.32</v>
      </c>
      <c r="E31" s="7">
        <v>14.34</v>
      </c>
      <c r="F31" s="7">
        <v>1.76</v>
      </c>
      <c r="G31" s="7">
        <v>0.08</v>
      </c>
      <c r="H31" s="7">
        <v>0.32</v>
      </c>
      <c r="I31" s="7">
        <v>0.94</v>
      </c>
      <c r="J31" s="7">
        <v>3.58</v>
      </c>
      <c r="K31" s="7">
        <v>5.65</v>
      </c>
      <c r="L31" s="7">
        <v>0.11</v>
      </c>
      <c r="M31" s="7">
        <v>5.6000000000000001E-2</v>
      </c>
      <c r="N31" s="8">
        <f t="shared" si="0"/>
        <v>99.555999999999997</v>
      </c>
      <c r="O31" s="9" t="str">
        <f>IF(AND(J31&gt;=Sources!$B$2,J31&lt;=Sources!$C$2,M31&gt;=Sources!$D$2,M31&lt;=Sources!$E$2),Sources!$A$2,IF(AND(J31&gt;=Sources!$B$3,J31&lt;=Sources!$C$3,M31&gt;=Sources!$D$3,M31&lt;=Sources!$E$3),Sources!$A$3,IF(AND(J31&gt;=Sources!$B$4,J31&lt;=Sources!$C$4,M31&gt;=Sources!$D$4,M31&lt;=Sources!$E$4),Sources!$A$4,IF(AND(J31&gt;=Sources!$B$5,J31&lt;=Sources!$C$5,M31&gt;=Sources!$D$5,M31&lt;=Sources!$E$5),Sources!$A$5,Sources!$A$6))))</f>
        <v>M.ARCI</v>
      </c>
    </row>
    <row r="32" spans="1:15" x14ac:dyDescent="0.25">
      <c r="A32" s="5">
        <v>31</v>
      </c>
      <c r="B32" s="6" t="s">
        <v>37</v>
      </c>
      <c r="C32" s="7">
        <v>75</v>
      </c>
      <c r="D32" s="7">
        <v>0.09</v>
      </c>
      <c r="E32" s="7">
        <v>12.68</v>
      </c>
      <c r="F32" s="7">
        <v>1.43</v>
      </c>
      <c r="G32" s="7">
        <v>7.0000000000000007E-2</v>
      </c>
      <c r="H32" s="7">
        <v>0.13</v>
      </c>
      <c r="I32" s="7">
        <v>0.44</v>
      </c>
      <c r="J32" s="7">
        <v>4.29</v>
      </c>
      <c r="K32" s="7">
        <v>4.57</v>
      </c>
      <c r="L32" s="7">
        <v>0.02</v>
      </c>
      <c r="M32" s="7">
        <v>0.17</v>
      </c>
      <c r="N32" s="8">
        <f t="shared" si="0"/>
        <v>98.890000000000015</v>
      </c>
      <c r="O32" s="9" t="str">
        <f>IF(AND(J32&gt;=Sources!$B$2,J32&lt;=Sources!$C$2,M32&gt;=Sources!$D$2,M32&lt;=Sources!$E$2),Sources!$A$2,IF(AND(J32&gt;=Sources!$B$3,J32&lt;=Sources!$C$3,M32&gt;=Sources!$D$3,M32&lt;=Sources!$E$3),Sources!$A$3,IF(AND(J32&gt;=Sources!$B$4,J32&lt;=Sources!$C$4,M32&gt;=Sources!$D$4,M32&lt;=Sources!$E$4),Sources!$A$4,IF(AND(J32&gt;=Sources!$B$5,J32&lt;=Sources!$C$5,M32&gt;=Sources!$D$5,M32&lt;=Sources!$E$5),Sources!$A$5,Sources!$A$6))))</f>
        <v>UNKNOWN</v>
      </c>
    </row>
    <row r="33" spans="1:15" x14ac:dyDescent="0.25">
      <c r="A33" s="5">
        <v>32</v>
      </c>
      <c r="B33" s="6" t="s">
        <v>38</v>
      </c>
      <c r="C33" s="7">
        <v>72.69</v>
      </c>
      <c r="D33" s="7">
        <v>0.23</v>
      </c>
      <c r="E33" s="7">
        <v>14.07</v>
      </c>
      <c r="F33" s="7">
        <v>1.65</v>
      </c>
      <c r="G33" s="7">
        <v>0.06</v>
      </c>
      <c r="H33" s="7">
        <v>0.3</v>
      </c>
      <c r="I33" s="7">
        <v>0.74</v>
      </c>
      <c r="J33" s="7">
        <v>3.74</v>
      </c>
      <c r="K33" s="7">
        <v>5.39</v>
      </c>
      <c r="L33" s="7">
        <v>0.08</v>
      </c>
      <c r="M33" s="7">
        <v>0.08</v>
      </c>
      <c r="N33" s="8">
        <f t="shared" si="0"/>
        <v>99.03</v>
      </c>
      <c r="O33" s="9" t="str">
        <f>IF(AND(J33&gt;=Sources!$B$2,J33&lt;=Sources!$C$2,M33&gt;=Sources!$D$2,M33&lt;=Sources!$E$2),Sources!$A$2,IF(AND(J33&gt;=Sources!$B$3,J33&lt;=Sources!$C$3,M33&gt;=Sources!$D$3,M33&lt;=Sources!$E$3),Sources!$A$3,IF(AND(J33&gt;=Sources!$B$4,J33&lt;=Sources!$C$4,M33&gt;=Sources!$D$4,M33&lt;=Sources!$E$4),Sources!$A$4,IF(AND(J33&gt;=Sources!$B$5,J33&lt;=Sources!$C$5,M33&gt;=Sources!$D$5,M33&lt;=Sources!$E$5),Sources!$A$5,Sources!$A$6))))</f>
        <v>M.ARCI</v>
      </c>
    </row>
    <row r="34" spans="1:15" x14ac:dyDescent="0.25">
      <c r="A34" s="5">
        <v>33</v>
      </c>
      <c r="B34" s="6" t="s">
        <v>39</v>
      </c>
      <c r="C34" s="7">
        <v>71.94</v>
      </c>
      <c r="D34" s="7">
        <v>0.34</v>
      </c>
      <c r="E34" s="10">
        <v>14.62</v>
      </c>
      <c r="F34" s="10">
        <v>2.12</v>
      </c>
      <c r="G34" s="7">
        <v>0.04</v>
      </c>
      <c r="H34" s="7">
        <v>0.35</v>
      </c>
      <c r="I34" s="10">
        <v>0.91</v>
      </c>
      <c r="J34" s="10">
        <v>3.42</v>
      </c>
      <c r="K34" s="10">
        <v>5.31</v>
      </c>
      <c r="L34" s="7">
        <v>0.08</v>
      </c>
      <c r="M34" s="10">
        <v>5.8999999999999997E-2</v>
      </c>
      <c r="N34" s="8">
        <f t="shared" si="0"/>
        <v>99.189000000000007</v>
      </c>
      <c r="O34" s="9" t="str">
        <f>IF(AND(J34&gt;=Sources!$B$2,J34&lt;=Sources!$C$2,M34&gt;=Sources!$D$2,M34&lt;=Sources!$E$2),Sources!$A$2,IF(AND(J34&gt;=Sources!$B$3,J34&lt;=Sources!$C$3,M34&gt;=Sources!$D$3,M34&lt;=Sources!$E$3),Sources!$A$3,IF(AND(J34&gt;=Sources!$B$4,J34&lt;=Sources!$C$4,M34&gt;=Sources!$D$4,M34&lt;=Sources!$E$4),Sources!$A$4,IF(AND(J34&gt;=Sources!$B$5,J34&lt;=Sources!$C$5,M34&gt;=Sources!$D$5,M34&lt;=Sources!$E$5),Sources!$A$5,Sources!$A$6))))</f>
        <v>M.ARCI</v>
      </c>
    </row>
    <row r="35" spans="1:15" x14ac:dyDescent="0.25">
      <c r="A35" s="5">
        <v>34</v>
      </c>
      <c r="B35" s="6" t="s">
        <v>40</v>
      </c>
      <c r="C35" s="7">
        <v>74.19</v>
      </c>
      <c r="D35" s="7">
        <v>0.11</v>
      </c>
      <c r="E35" s="7">
        <v>13.95</v>
      </c>
      <c r="F35" s="7">
        <v>1.68</v>
      </c>
      <c r="G35" s="7">
        <v>0.06</v>
      </c>
      <c r="H35" s="7">
        <v>0.17</v>
      </c>
      <c r="I35" s="7">
        <v>0.59</v>
      </c>
      <c r="J35" s="7">
        <v>3.56</v>
      </c>
      <c r="K35" s="7">
        <v>4.8099999999999996</v>
      </c>
      <c r="L35" s="7">
        <v>0.05</v>
      </c>
      <c r="M35" s="7">
        <v>9.1999999999999998E-2</v>
      </c>
      <c r="N35" s="8">
        <f t="shared" si="0"/>
        <v>99.262000000000015</v>
      </c>
      <c r="O35" s="9" t="str">
        <f>IF(AND(J35&gt;=Sources!$B$2,J35&lt;=Sources!$C$2,M35&gt;=Sources!$D$2,M35&lt;=Sources!$E$2),Sources!$A$2,IF(AND(J35&gt;=Sources!$B$3,J35&lt;=Sources!$C$3,M35&gt;=Sources!$D$3,M35&lt;=Sources!$E$3),Sources!$A$3,IF(AND(J35&gt;=Sources!$B$4,J35&lt;=Sources!$C$4,M35&gt;=Sources!$D$4,M35&lt;=Sources!$E$4),Sources!$A$4,IF(AND(J35&gt;=Sources!$B$5,J35&lt;=Sources!$C$5,M35&gt;=Sources!$D$5,M35&lt;=Sources!$E$5),Sources!$A$5,Sources!$A$6))))</f>
        <v>M.ARCI</v>
      </c>
    </row>
    <row r="36" spans="1:15" x14ac:dyDescent="0.25">
      <c r="A36" s="5">
        <v>35</v>
      </c>
      <c r="B36" s="6" t="s">
        <v>41</v>
      </c>
      <c r="C36" s="7">
        <v>71.95</v>
      </c>
      <c r="D36" s="7">
        <v>0.37</v>
      </c>
      <c r="E36" s="7">
        <v>13.34</v>
      </c>
      <c r="F36" s="7">
        <v>2.0299999999999998</v>
      </c>
      <c r="G36" s="7">
        <v>0.04</v>
      </c>
      <c r="H36" s="7">
        <v>0.39</v>
      </c>
      <c r="I36" s="7">
        <v>1.1100000000000001</v>
      </c>
      <c r="J36" s="7">
        <v>3.36</v>
      </c>
      <c r="K36" s="7">
        <v>5.58</v>
      </c>
      <c r="L36" s="7">
        <v>0.08</v>
      </c>
      <c r="M36" s="7">
        <v>5.8999999999999997E-2</v>
      </c>
      <c r="N36" s="8">
        <f t="shared" si="0"/>
        <v>98.309000000000012</v>
      </c>
      <c r="O36" s="9" t="str">
        <f>IF(AND(J36&gt;=Sources!$B$2,J36&lt;=Sources!$C$2,M36&gt;=Sources!$D$2,M36&lt;=Sources!$E$2),Sources!$A$2,IF(AND(J36&gt;=Sources!$B$3,J36&lt;=Sources!$C$3,M36&gt;=Sources!$D$3,M36&lt;=Sources!$E$3),Sources!$A$3,IF(AND(J36&gt;=Sources!$B$4,J36&lt;=Sources!$C$4,M36&gt;=Sources!$D$4,M36&lt;=Sources!$E$4),Sources!$A$4,IF(AND(J36&gt;=Sources!$B$5,J36&lt;=Sources!$C$5,M36&gt;=Sources!$D$5,M36&lt;=Sources!$E$5),Sources!$A$5,Sources!$A$6))))</f>
        <v>M.ARCI</v>
      </c>
    </row>
    <row r="37" spans="1:15" x14ac:dyDescent="0.25">
      <c r="A37" s="5">
        <v>36</v>
      </c>
      <c r="B37" s="6" t="s">
        <v>42</v>
      </c>
      <c r="C37" s="7">
        <v>74.62</v>
      </c>
      <c r="D37" s="7">
        <v>0.22</v>
      </c>
      <c r="E37" s="7">
        <v>11.51</v>
      </c>
      <c r="F37" s="7">
        <v>2.48</v>
      </c>
      <c r="G37" s="7">
        <v>0.13</v>
      </c>
      <c r="H37" s="7">
        <v>0.13</v>
      </c>
      <c r="I37" s="7">
        <v>0.15</v>
      </c>
      <c r="J37" s="7">
        <v>5.15</v>
      </c>
      <c r="K37" s="7">
        <v>4.13</v>
      </c>
      <c r="L37" s="7">
        <v>0.02</v>
      </c>
      <c r="M37" s="7">
        <v>0.128</v>
      </c>
      <c r="N37" s="8">
        <f t="shared" si="0"/>
        <v>98.668000000000006</v>
      </c>
      <c r="O37" s="9" t="str">
        <f>IF(AND(J37&gt;=Sources!$B$2,J37&lt;=Sources!$C$2,M37&gt;=Sources!$D$2,M37&lt;=Sources!$E$2),Sources!$A$2,IF(AND(J37&gt;=Sources!$B$3,J37&lt;=Sources!$C$3,M37&gt;=Sources!$D$3,M37&lt;=Sources!$E$3),Sources!$A$3,IF(AND(J37&gt;=Sources!$B$4,J37&lt;=Sources!$C$4,M37&gt;=Sources!$D$4,M37&lt;=Sources!$E$4),Sources!$A$4,IF(AND(J37&gt;=Sources!$B$5,J37&lt;=Sources!$C$5,M37&gt;=Sources!$D$5,M37&lt;=Sources!$E$5),Sources!$A$5,Sources!$A$6))))</f>
        <v>UNKNOWN</v>
      </c>
    </row>
    <row r="38" spans="1:15" x14ac:dyDescent="0.25">
      <c r="A38" s="5">
        <v>37</v>
      </c>
      <c r="B38" s="6" t="s">
        <v>43</v>
      </c>
      <c r="C38" s="7">
        <v>72.099999999999994</v>
      </c>
      <c r="D38" s="7">
        <v>0.35</v>
      </c>
      <c r="E38" s="7">
        <v>14.23</v>
      </c>
      <c r="F38" s="7">
        <v>2.1</v>
      </c>
      <c r="G38" s="7">
        <v>0.04</v>
      </c>
      <c r="H38" s="7">
        <v>0.28999999999999998</v>
      </c>
      <c r="I38" s="7">
        <v>0.95</v>
      </c>
      <c r="J38" s="7">
        <v>3.29</v>
      </c>
      <c r="K38" s="7">
        <v>5.56</v>
      </c>
      <c r="L38" s="7">
        <v>0.08</v>
      </c>
      <c r="M38" s="7">
        <v>5.6000000000000001E-2</v>
      </c>
      <c r="N38" s="8">
        <f t="shared" si="0"/>
        <v>99.046000000000006</v>
      </c>
      <c r="O38" s="9" t="str">
        <f>IF(AND(J38&gt;=Sources!$B$2,J38&lt;=Sources!$C$2,M38&gt;=Sources!$D$2,M38&lt;=Sources!$E$2),Sources!$A$2,IF(AND(J38&gt;=Sources!$B$3,J38&lt;=Sources!$C$3,M38&gt;=Sources!$D$3,M38&lt;=Sources!$E$3),Sources!$A$3,IF(AND(J38&gt;=Sources!$B$4,J38&lt;=Sources!$C$4,M38&gt;=Sources!$D$4,M38&lt;=Sources!$E$4),Sources!$A$4,IF(AND(J38&gt;=Sources!$B$5,J38&lt;=Sources!$C$5,M38&gt;=Sources!$D$5,M38&lt;=Sources!$E$5),Sources!$A$5,Sources!$A$6))))</f>
        <v>M.ARCI</v>
      </c>
    </row>
    <row r="39" spans="1:15" x14ac:dyDescent="0.25">
      <c r="A39" s="5">
        <v>38</v>
      </c>
      <c r="B39" s="6" t="s">
        <v>44</v>
      </c>
      <c r="C39" s="7">
        <v>75.180000000000007</v>
      </c>
      <c r="D39" s="7">
        <v>0.1</v>
      </c>
      <c r="E39" s="7">
        <v>13.05</v>
      </c>
      <c r="F39" s="7">
        <v>0.96</v>
      </c>
      <c r="G39" s="7">
        <v>0.06</v>
      </c>
      <c r="H39" s="7">
        <v>0.01</v>
      </c>
      <c r="I39" s="7">
        <v>0.24</v>
      </c>
      <c r="J39" s="7">
        <v>4.8099999999999996</v>
      </c>
      <c r="K39" s="7">
        <v>5.16</v>
      </c>
      <c r="L39" s="7">
        <v>0.02</v>
      </c>
      <c r="M39" s="7">
        <v>0.22</v>
      </c>
      <c r="N39" s="8">
        <f t="shared" si="0"/>
        <v>99.809999999999988</v>
      </c>
      <c r="O39" s="9" t="str">
        <f>IF(AND(J39&gt;=Sources!$B$2,J39&lt;=Sources!$C$2,M39&gt;=Sources!$D$2,M39&lt;=Sources!$E$2),Sources!$A$2,IF(AND(J39&gt;=Sources!$B$3,J39&lt;=Sources!$C$3,M39&gt;=Sources!$D$3,M39&lt;=Sources!$E$3),Sources!$A$3,IF(AND(J39&gt;=Sources!$B$4,J39&lt;=Sources!$C$4,M39&gt;=Sources!$D$4,M39&lt;=Sources!$E$4),Sources!$A$4,IF(AND(J39&gt;=Sources!$B$5,J39&lt;=Sources!$C$5,M39&gt;=Sources!$D$5,M39&lt;=Sources!$E$5),Sources!$A$5,Sources!$A$6))))</f>
        <v>PALMAROLA</v>
      </c>
    </row>
    <row r="40" spans="1:15" x14ac:dyDescent="0.25">
      <c r="A40" s="5">
        <v>39</v>
      </c>
      <c r="B40" s="6" t="s">
        <v>45</v>
      </c>
      <c r="C40" s="7">
        <v>75.05</v>
      </c>
      <c r="D40" s="7">
        <v>0.11</v>
      </c>
      <c r="E40" s="7">
        <v>13.12</v>
      </c>
      <c r="F40" s="7">
        <v>0.97</v>
      </c>
      <c r="G40" s="7">
        <v>7.0000000000000007E-2</v>
      </c>
      <c r="H40" s="7">
        <v>0.01</v>
      </c>
      <c r="I40" s="7">
        <v>0.23</v>
      </c>
      <c r="J40" s="7">
        <v>4.8099999999999996</v>
      </c>
      <c r="K40" s="7">
        <v>5.22</v>
      </c>
      <c r="L40" s="7">
        <v>0.02</v>
      </c>
      <c r="M40" s="7">
        <v>0.21</v>
      </c>
      <c r="N40" s="8">
        <f t="shared" si="0"/>
        <v>99.82</v>
      </c>
      <c r="O40" s="9" t="str">
        <f>IF(AND(J40&gt;=Sources!$B$2,J40&lt;=Sources!$C$2,M40&gt;=Sources!$D$2,M40&lt;=Sources!$E$2),Sources!$A$2,IF(AND(J40&gt;=Sources!$B$3,J40&lt;=Sources!$C$3,M40&gt;=Sources!$D$3,M40&lt;=Sources!$E$3),Sources!$A$3,IF(AND(J40&gt;=Sources!$B$4,J40&lt;=Sources!$C$4,M40&gt;=Sources!$D$4,M40&lt;=Sources!$E$4),Sources!$A$4,IF(AND(J40&gt;=Sources!$B$5,J40&lt;=Sources!$C$5,M40&gt;=Sources!$D$5,M40&lt;=Sources!$E$5),Sources!$A$5,Sources!$A$6))))</f>
        <v>PALMAROLA</v>
      </c>
    </row>
    <row r="41" spans="1:15" x14ac:dyDescent="0.25">
      <c r="A41" s="5">
        <v>40</v>
      </c>
      <c r="B41" s="6" t="s">
        <v>45</v>
      </c>
      <c r="C41" s="7">
        <v>75.03</v>
      </c>
      <c r="D41" s="7">
        <v>7.0000000000000007E-2</v>
      </c>
      <c r="E41" s="7">
        <v>13.05</v>
      </c>
      <c r="F41" s="7">
        <v>1.06</v>
      </c>
      <c r="G41" s="7">
        <v>0.08</v>
      </c>
      <c r="H41" s="7">
        <v>0.03</v>
      </c>
      <c r="I41" s="7">
        <v>0.31</v>
      </c>
      <c r="J41" s="7">
        <v>4.7300000000000004</v>
      </c>
      <c r="K41" s="7">
        <v>5.21</v>
      </c>
      <c r="L41" s="7">
        <v>0.03</v>
      </c>
      <c r="M41" s="7">
        <v>0.22</v>
      </c>
      <c r="N41" s="8">
        <f t="shared" si="0"/>
        <v>99.82</v>
      </c>
      <c r="O41" s="9" t="str">
        <f>IF(AND(J41&gt;=Sources!$B$2,J41&lt;=Sources!$C$2,M41&gt;=Sources!$D$2,M41&lt;=Sources!$E$2),Sources!$A$2,IF(AND(J41&gt;=Sources!$B$3,J41&lt;=Sources!$C$3,M41&gt;=Sources!$D$3,M41&lt;=Sources!$E$3),Sources!$A$3,IF(AND(J41&gt;=Sources!$B$4,J41&lt;=Sources!$C$4,M41&gt;=Sources!$D$4,M41&lt;=Sources!$E$4),Sources!$A$4,IF(AND(J41&gt;=Sources!$B$5,J41&lt;=Sources!$C$5,M41&gt;=Sources!$D$5,M41&lt;=Sources!$E$5),Sources!$A$5,Sources!$A$6))))</f>
        <v>PALMAROLA</v>
      </c>
    </row>
    <row r="42" spans="1:15" x14ac:dyDescent="0.25">
      <c r="A42" s="5">
        <v>41</v>
      </c>
      <c r="B42" s="6" t="s">
        <v>46</v>
      </c>
      <c r="C42" s="7">
        <v>74.959999999999994</v>
      </c>
      <c r="D42" s="7">
        <v>0.09</v>
      </c>
      <c r="E42" s="7">
        <v>13.04</v>
      </c>
      <c r="F42" s="7">
        <v>1.1000000000000001</v>
      </c>
      <c r="G42" s="7">
        <v>0.05</v>
      </c>
      <c r="H42" s="7">
        <v>0.02</v>
      </c>
      <c r="I42" s="7">
        <v>0.26</v>
      </c>
      <c r="J42" s="7">
        <v>4.78</v>
      </c>
      <c r="K42" s="7">
        <v>5.24</v>
      </c>
      <c r="L42" s="7">
        <v>0.02</v>
      </c>
      <c r="M42" s="7">
        <v>0.22</v>
      </c>
      <c r="N42" s="8">
        <f t="shared" si="0"/>
        <v>99.779999999999987</v>
      </c>
      <c r="O42" s="9" t="str">
        <f>IF(AND(J42&gt;=Sources!$B$2,J42&lt;=Sources!$C$2,M42&gt;=Sources!$D$2,M42&lt;=Sources!$E$2),Sources!$A$2,IF(AND(J42&gt;=Sources!$B$3,J42&lt;=Sources!$C$3,M42&gt;=Sources!$D$3,M42&lt;=Sources!$E$3),Sources!$A$3,IF(AND(J42&gt;=Sources!$B$4,J42&lt;=Sources!$C$4,M42&gt;=Sources!$D$4,M42&lt;=Sources!$E$4),Sources!$A$4,IF(AND(J42&gt;=Sources!$B$5,J42&lt;=Sources!$C$5,M42&gt;=Sources!$D$5,M42&lt;=Sources!$E$5),Sources!$A$5,Sources!$A$6))))</f>
        <v>PALMAROLA</v>
      </c>
    </row>
    <row r="43" spans="1:15" x14ac:dyDescent="0.25">
      <c r="A43" s="5">
        <v>42</v>
      </c>
      <c r="B43" s="6" t="s">
        <v>46</v>
      </c>
      <c r="C43" s="7">
        <v>74.540000000000006</v>
      </c>
      <c r="D43" s="7">
        <v>0.1</v>
      </c>
      <c r="E43" s="7">
        <v>12.95</v>
      </c>
      <c r="F43" s="7">
        <v>1.49</v>
      </c>
      <c r="G43" s="7">
        <v>0.09</v>
      </c>
      <c r="H43" s="7">
        <v>0.04</v>
      </c>
      <c r="I43" s="7">
        <v>0.46</v>
      </c>
      <c r="J43" s="7">
        <v>4.78</v>
      </c>
      <c r="K43" s="7">
        <v>5.15</v>
      </c>
      <c r="L43" s="7">
        <v>0.02</v>
      </c>
      <c r="M43" s="7">
        <v>0.21</v>
      </c>
      <c r="N43" s="8">
        <f t="shared" si="0"/>
        <v>99.83</v>
      </c>
      <c r="O43" s="9" t="str">
        <f>IF(AND(J43&gt;=Sources!$B$2,J43&lt;=Sources!$C$2,M43&gt;=Sources!$D$2,M43&lt;=Sources!$E$2),Sources!$A$2,IF(AND(J43&gt;=Sources!$B$3,J43&lt;=Sources!$C$3,M43&gt;=Sources!$D$3,M43&lt;=Sources!$E$3),Sources!$A$3,IF(AND(J43&gt;=Sources!$B$4,J43&lt;=Sources!$C$4,M43&gt;=Sources!$D$4,M43&lt;=Sources!$E$4),Sources!$A$4,IF(AND(J43&gt;=Sources!$B$5,J43&lt;=Sources!$C$5,M43&gt;=Sources!$D$5,M43&lt;=Sources!$E$5),Sources!$A$5,Sources!$A$6))))</f>
        <v>PALMAROLA</v>
      </c>
    </row>
    <row r="44" spans="1:15" x14ac:dyDescent="0.25">
      <c r="A44" s="5">
        <v>43</v>
      </c>
      <c r="B44" s="6" t="s">
        <v>46</v>
      </c>
      <c r="C44" s="7">
        <v>74.59</v>
      </c>
      <c r="D44" s="7">
        <v>0.08</v>
      </c>
      <c r="E44" s="7">
        <v>12.98</v>
      </c>
      <c r="F44" s="7">
        <v>1.49</v>
      </c>
      <c r="G44" s="7">
        <v>0.09</v>
      </c>
      <c r="H44" s="7">
        <v>0.04</v>
      </c>
      <c r="I44" s="7">
        <v>0.44</v>
      </c>
      <c r="J44" s="7">
        <v>4.7300000000000004</v>
      </c>
      <c r="K44" s="7">
        <v>5.15</v>
      </c>
      <c r="L44" s="7">
        <v>0.02</v>
      </c>
      <c r="M44" s="7">
        <v>0.2</v>
      </c>
      <c r="N44" s="8">
        <f t="shared" si="0"/>
        <v>99.810000000000016</v>
      </c>
      <c r="O44" s="9" t="str">
        <f>IF(AND(J44&gt;=Sources!$B$2,J44&lt;=Sources!$C$2,M44&gt;=Sources!$D$2,M44&lt;=Sources!$E$2),Sources!$A$2,IF(AND(J44&gt;=Sources!$B$3,J44&lt;=Sources!$C$3,M44&gt;=Sources!$D$3,M44&lt;=Sources!$E$3),Sources!$A$3,IF(AND(J44&gt;=Sources!$B$4,J44&lt;=Sources!$C$4,M44&gt;=Sources!$D$4,M44&lt;=Sources!$E$4),Sources!$A$4,IF(AND(J44&gt;=Sources!$B$5,J44&lt;=Sources!$C$5,M44&gt;=Sources!$D$5,M44&lt;=Sources!$E$5),Sources!$A$5,Sources!$A$6))))</f>
        <v>PALMAROLA</v>
      </c>
    </row>
    <row r="45" spans="1:15" x14ac:dyDescent="0.25">
      <c r="A45" s="5">
        <v>44</v>
      </c>
      <c r="B45" s="6" t="s">
        <v>47</v>
      </c>
      <c r="C45" s="7">
        <v>73.63</v>
      </c>
      <c r="D45" s="7">
        <v>0.11</v>
      </c>
      <c r="E45" s="7">
        <v>12.75</v>
      </c>
      <c r="F45" s="7">
        <v>1.82</v>
      </c>
      <c r="G45" s="7">
        <v>0.09</v>
      </c>
      <c r="H45" s="7">
        <v>0.01</v>
      </c>
      <c r="I45" s="7">
        <v>0.44</v>
      </c>
      <c r="J45" s="7">
        <v>4.9400000000000004</v>
      </c>
      <c r="K45" s="7">
        <v>5.18</v>
      </c>
      <c r="L45" s="7">
        <v>0.01</v>
      </c>
      <c r="M45" s="7">
        <v>0.04</v>
      </c>
      <c r="N45" s="8">
        <f t="shared" si="0"/>
        <v>99.02000000000001</v>
      </c>
      <c r="O45" s="9" t="str">
        <f>IF(AND(J45&gt;=Sources!$B$2,J45&lt;=Sources!$C$2,M45&gt;=Sources!$D$2,M45&lt;=Sources!$E$2),Sources!$A$2,IF(AND(J45&gt;=Sources!$B$3,J45&lt;=Sources!$C$3,M45&gt;=Sources!$D$3,M45&lt;=Sources!$E$3),Sources!$A$3,IF(AND(J45&gt;=Sources!$B$4,J45&lt;=Sources!$C$4,M45&gt;=Sources!$D$4,M45&lt;=Sources!$E$4),Sources!$A$4,IF(AND(J45&gt;=Sources!$B$5,J45&lt;=Sources!$C$5,M45&gt;=Sources!$D$5,M45&lt;=Sources!$E$5),Sources!$A$5,Sources!$A$6))))</f>
        <v>PALMAROLA</v>
      </c>
    </row>
    <row r="46" spans="1:15" x14ac:dyDescent="0.25">
      <c r="A46" s="5">
        <v>45</v>
      </c>
      <c r="B46" s="6" t="s">
        <v>48</v>
      </c>
      <c r="C46" s="11">
        <v>75.86</v>
      </c>
      <c r="D46" s="11">
        <v>0.05</v>
      </c>
      <c r="E46" s="11">
        <v>13.56</v>
      </c>
      <c r="F46" s="11">
        <v>1.28</v>
      </c>
      <c r="G46" s="11">
        <v>0.09</v>
      </c>
      <c r="H46" s="11">
        <v>0.08</v>
      </c>
      <c r="I46" s="11">
        <v>0.32</v>
      </c>
      <c r="J46" s="11">
        <v>4.75</v>
      </c>
      <c r="K46" s="11">
        <v>5.17</v>
      </c>
      <c r="L46" s="11">
        <v>0.04</v>
      </c>
      <c r="M46" s="11">
        <v>0.22</v>
      </c>
      <c r="N46" s="8">
        <f t="shared" si="0"/>
        <v>101.42</v>
      </c>
      <c r="O46" s="9" t="str">
        <f>IF(AND(J46&gt;=Sources!$B$2,J46&lt;=Sources!$C$2,M46&gt;=Sources!$D$2,M46&lt;=Sources!$E$2),Sources!$A$2,IF(AND(J46&gt;=Sources!$B$3,J46&lt;=Sources!$C$3,M46&gt;=Sources!$D$3,M46&lt;=Sources!$E$3),Sources!$A$3,IF(AND(J46&gt;=Sources!$B$4,J46&lt;=Sources!$C$4,M46&gt;=Sources!$D$4,M46&lt;=Sources!$E$4),Sources!$A$4,IF(AND(J46&gt;=Sources!$B$5,J46&lt;=Sources!$C$5,M46&gt;=Sources!$D$5,M46&lt;=Sources!$E$5),Sources!$A$5,Sources!$A$6))))</f>
        <v>PALMAROLA</v>
      </c>
    </row>
    <row r="47" spans="1:15" x14ac:dyDescent="0.25">
      <c r="A47" s="5">
        <v>46</v>
      </c>
      <c r="B47" s="6" t="s">
        <v>49</v>
      </c>
      <c r="C47" s="11">
        <v>73.55</v>
      </c>
      <c r="D47" s="11">
        <v>0.12</v>
      </c>
      <c r="E47" s="11">
        <v>13.34</v>
      </c>
      <c r="F47" s="11">
        <v>2.0299999999999998</v>
      </c>
      <c r="G47" s="11">
        <v>0.08</v>
      </c>
      <c r="H47" s="11">
        <v>0.12</v>
      </c>
      <c r="I47" s="11">
        <v>0.51</v>
      </c>
      <c r="J47" s="11">
        <v>4.71</v>
      </c>
      <c r="K47" s="11">
        <v>4.6500000000000004</v>
      </c>
      <c r="L47" s="11">
        <v>0.02</v>
      </c>
      <c r="M47" s="11">
        <v>0.14699999999999999</v>
      </c>
      <c r="N47" s="8">
        <f t="shared" si="0"/>
        <v>99.277000000000015</v>
      </c>
      <c r="O47" s="9" t="str">
        <f>IF(AND(J47&gt;=Sources!$B$2,J47&lt;=Sources!$C$2,M47&gt;=Sources!$D$2,M47&lt;=Sources!$E$2),Sources!$A$2,IF(AND(J47&gt;=Sources!$B$3,J47&lt;=Sources!$C$3,M47&gt;=Sources!$D$3,M47&lt;=Sources!$E$3),Sources!$A$3,IF(AND(J47&gt;=Sources!$B$4,J47&lt;=Sources!$C$4,M47&gt;=Sources!$D$4,M47&lt;=Sources!$E$4),Sources!$A$4,IF(AND(J47&gt;=Sources!$B$5,J47&lt;=Sources!$C$5,M47&gt;=Sources!$D$5,M47&lt;=Sources!$E$5),Sources!$A$5,Sources!$A$6))))</f>
        <v>PALMAROLA</v>
      </c>
    </row>
    <row r="48" spans="1:15" x14ac:dyDescent="0.25">
      <c r="A48" s="5">
        <v>47</v>
      </c>
      <c r="B48" s="6" t="s">
        <v>50</v>
      </c>
      <c r="C48" s="7">
        <v>70.45</v>
      </c>
      <c r="D48" s="7">
        <v>0.5</v>
      </c>
      <c r="E48" s="7">
        <v>10.61</v>
      </c>
      <c r="F48" s="7">
        <v>5.73</v>
      </c>
      <c r="G48" s="7">
        <v>0.28999999999999998</v>
      </c>
      <c r="H48" s="7">
        <v>0.21</v>
      </c>
      <c r="I48" s="7">
        <v>0.36</v>
      </c>
      <c r="J48" s="7">
        <v>6.32</v>
      </c>
      <c r="K48" s="7">
        <v>4.8600000000000003</v>
      </c>
      <c r="L48" s="7">
        <v>0.05</v>
      </c>
      <c r="M48" s="7">
        <v>0.36</v>
      </c>
      <c r="N48" s="8">
        <f t="shared" si="0"/>
        <v>99.74</v>
      </c>
      <c r="O48" s="9" t="str">
        <f>IF(AND(J48&gt;=Sources!$B$2,J48&lt;=Sources!$C$2,M48&gt;=Sources!$D$2,M48&lt;=Sources!$E$2),Sources!$A$2,IF(AND(J48&gt;=Sources!$B$3,J48&lt;=Sources!$C$3,M48&gt;=Sources!$D$3,M48&lt;=Sources!$E$3),Sources!$A$3,IF(AND(J48&gt;=Sources!$B$4,J48&lt;=Sources!$C$4,M48&gt;=Sources!$D$4,M48&lt;=Sources!$E$4),Sources!$A$4,IF(AND(J48&gt;=Sources!$B$5,J48&lt;=Sources!$C$5,M48&gt;=Sources!$D$5,M48&lt;=Sources!$E$5),Sources!$A$5,Sources!$A$6))))</f>
        <v>PANTELLERIA</v>
      </c>
    </row>
    <row r="49" spans="1:15" x14ac:dyDescent="0.25">
      <c r="A49" s="5">
        <v>48</v>
      </c>
      <c r="B49" s="6" t="s">
        <v>50</v>
      </c>
      <c r="C49" s="7">
        <v>70.69</v>
      </c>
      <c r="D49" s="7">
        <v>0.45</v>
      </c>
      <c r="E49" s="7">
        <v>10.92</v>
      </c>
      <c r="F49" s="7">
        <v>5.39</v>
      </c>
      <c r="G49" s="7">
        <v>0.26</v>
      </c>
      <c r="H49" s="7">
        <v>0.22</v>
      </c>
      <c r="I49" s="7">
        <v>0.35</v>
      </c>
      <c r="J49" s="7">
        <v>6.3</v>
      </c>
      <c r="K49" s="7">
        <v>4.78</v>
      </c>
      <c r="L49" s="7">
        <v>0.02</v>
      </c>
      <c r="M49" s="7">
        <v>0.35</v>
      </c>
      <c r="N49" s="8">
        <f t="shared" si="0"/>
        <v>99.72999999999999</v>
      </c>
      <c r="O49" s="9" t="str">
        <f>IF(AND(J49&gt;=Sources!$B$2,J49&lt;=Sources!$C$2,M49&gt;=Sources!$D$2,M49&lt;=Sources!$E$2),Sources!$A$2,IF(AND(J49&gt;=Sources!$B$3,J49&lt;=Sources!$C$3,M49&gt;=Sources!$D$3,M49&lt;=Sources!$E$3),Sources!$A$3,IF(AND(J49&gt;=Sources!$B$4,J49&lt;=Sources!$C$4,M49&gt;=Sources!$D$4,M49&lt;=Sources!$E$4),Sources!$A$4,IF(AND(J49&gt;=Sources!$B$5,J49&lt;=Sources!$C$5,M49&gt;=Sources!$D$5,M49&lt;=Sources!$E$5),Sources!$A$5,Sources!$A$6))))</f>
        <v>PANTELLERIA</v>
      </c>
    </row>
    <row r="50" spans="1:15" x14ac:dyDescent="0.25">
      <c r="A50" s="5">
        <v>49</v>
      </c>
      <c r="B50" s="6" t="s">
        <v>51</v>
      </c>
      <c r="C50" s="7">
        <v>72.5</v>
      </c>
      <c r="D50" s="7">
        <v>0.19</v>
      </c>
      <c r="E50" s="7">
        <v>7.66</v>
      </c>
      <c r="F50" s="7">
        <v>6.71</v>
      </c>
      <c r="G50" s="7">
        <v>0.28000000000000003</v>
      </c>
      <c r="H50" s="7">
        <v>0.03</v>
      </c>
      <c r="I50" s="7">
        <v>0.24</v>
      </c>
      <c r="J50" s="7">
        <v>7.41</v>
      </c>
      <c r="K50" s="7">
        <v>4.1500000000000004</v>
      </c>
      <c r="L50" s="7">
        <v>0.03</v>
      </c>
      <c r="M50" s="7">
        <v>0.49</v>
      </c>
      <c r="N50" s="8">
        <f t="shared" si="0"/>
        <v>99.689999999999984</v>
      </c>
      <c r="O50" s="9" t="str">
        <f>IF(AND(J50&gt;=Sources!$B$2,J50&lt;=Sources!$C$2,M50&gt;=Sources!$D$2,M50&lt;=Sources!$E$2),Sources!$A$2,IF(AND(J50&gt;=Sources!$B$3,J50&lt;=Sources!$C$3,M50&gt;=Sources!$D$3,M50&lt;=Sources!$E$3),Sources!$A$3,IF(AND(J50&gt;=Sources!$B$4,J50&lt;=Sources!$C$4,M50&gt;=Sources!$D$4,M50&lt;=Sources!$E$4),Sources!$A$4,IF(AND(J50&gt;=Sources!$B$5,J50&lt;=Sources!$C$5,M50&gt;=Sources!$D$5,M50&lt;=Sources!$E$5),Sources!$A$5,Sources!$A$6))))</f>
        <v>PANTELLERIA</v>
      </c>
    </row>
    <row r="51" spans="1:15" x14ac:dyDescent="0.25">
      <c r="A51" s="5">
        <v>50</v>
      </c>
      <c r="B51" s="6" t="s">
        <v>51</v>
      </c>
      <c r="C51" s="7">
        <v>71.87</v>
      </c>
      <c r="D51" s="7">
        <v>0.21</v>
      </c>
      <c r="E51" s="7">
        <v>7.44</v>
      </c>
      <c r="F51" s="7">
        <v>7.51</v>
      </c>
      <c r="G51" s="7">
        <v>0.31</v>
      </c>
      <c r="H51" s="7">
        <v>0.03</v>
      </c>
      <c r="I51" s="7">
        <v>0.24</v>
      </c>
      <c r="J51" s="7">
        <v>7.21</v>
      </c>
      <c r="K51" s="7">
        <v>4.3099999999999996</v>
      </c>
      <c r="L51" s="7">
        <v>0.02</v>
      </c>
      <c r="M51" s="7">
        <v>0.5</v>
      </c>
      <c r="N51" s="8">
        <f t="shared" si="0"/>
        <v>99.649999999999991</v>
      </c>
      <c r="O51" s="9" t="str">
        <f>IF(AND(J51&gt;=Sources!$B$2,J51&lt;=Sources!$C$2,M51&gt;=Sources!$D$2,M51&lt;=Sources!$E$2),Sources!$A$2,IF(AND(J51&gt;=Sources!$B$3,J51&lt;=Sources!$C$3,M51&gt;=Sources!$D$3,M51&lt;=Sources!$E$3),Sources!$A$3,IF(AND(J51&gt;=Sources!$B$4,J51&lt;=Sources!$C$4,M51&gt;=Sources!$D$4,M51&lt;=Sources!$E$4),Sources!$A$4,IF(AND(J51&gt;=Sources!$B$5,J51&lt;=Sources!$C$5,M51&gt;=Sources!$D$5,M51&lt;=Sources!$E$5),Sources!$A$5,Sources!$A$6))))</f>
        <v>PANTELLERIA</v>
      </c>
    </row>
    <row r="52" spans="1:15" x14ac:dyDescent="0.25">
      <c r="A52" s="5">
        <v>51</v>
      </c>
      <c r="B52" s="6" t="s">
        <v>51</v>
      </c>
      <c r="C52" s="7">
        <v>72.2</v>
      </c>
      <c r="D52" s="7">
        <v>0.21</v>
      </c>
      <c r="E52" s="7">
        <v>7.46</v>
      </c>
      <c r="F52" s="7">
        <v>7.06</v>
      </c>
      <c r="G52" s="7">
        <v>0.28999999999999998</v>
      </c>
      <c r="H52" s="7">
        <v>0.03</v>
      </c>
      <c r="I52" s="7">
        <v>0.24</v>
      </c>
      <c r="J52" s="7">
        <v>7.34</v>
      </c>
      <c r="K52" s="7">
        <v>4.22</v>
      </c>
      <c r="L52" s="7">
        <v>0.03</v>
      </c>
      <c r="M52" s="7">
        <v>0.49</v>
      </c>
      <c r="N52" s="8">
        <f t="shared" si="0"/>
        <v>99.57</v>
      </c>
      <c r="O52" s="9" t="str">
        <f>IF(AND(J52&gt;=Sources!$B$2,J52&lt;=Sources!$C$2,M52&gt;=Sources!$D$2,M52&lt;=Sources!$E$2),Sources!$A$2,IF(AND(J52&gt;=Sources!$B$3,J52&lt;=Sources!$C$3,M52&gt;=Sources!$D$3,M52&lt;=Sources!$E$3),Sources!$A$3,IF(AND(J52&gt;=Sources!$B$4,J52&lt;=Sources!$C$4,M52&gt;=Sources!$D$4,M52&lt;=Sources!$E$4),Sources!$A$4,IF(AND(J52&gt;=Sources!$B$5,J52&lt;=Sources!$C$5,M52&gt;=Sources!$D$5,M52&lt;=Sources!$E$5),Sources!$A$5,Sources!$A$6))))</f>
        <v>PANTELLERIA</v>
      </c>
    </row>
    <row r="53" spans="1:15" x14ac:dyDescent="0.25">
      <c r="A53" s="5">
        <v>52</v>
      </c>
      <c r="B53" s="6" t="s">
        <v>51</v>
      </c>
      <c r="C53" s="7">
        <v>72.17</v>
      </c>
      <c r="D53" s="7">
        <v>0.22</v>
      </c>
      <c r="E53" s="7">
        <v>7.59</v>
      </c>
      <c r="F53" s="7">
        <v>7.04</v>
      </c>
      <c r="G53" s="7">
        <v>0.3</v>
      </c>
      <c r="H53" s="7">
        <v>0.03</v>
      </c>
      <c r="I53" s="7">
        <v>0.23</v>
      </c>
      <c r="J53" s="7">
        <v>7.16</v>
      </c>
      <c r="K53" s="7">
        <v>4.38</v>
      </c>
      <c r="L53" s="7">
        <v>0.02</v>
      </c>
      <c r="M53" s="7">
        <v>0.52</v>
      </c>
      <c r="N53" s="8">
        <f t="shared" si="0"/>
        <v>99.66</v>
      </c>
      <c r="O53" s="9" t="str">
        <f>IF(AND(J53&gt;=Sources!$B$2,J53&lt;=Sources!$C$2,M53&gt;=Sources!$D$2,M53&lt;=Sources!$E$2),Sources!$A$2,IF(AND(J53&gt;=Sources!$B$3,J53&lt;=Sources!$C$3,M53&gt;=Sources!$D$3,M53&lt;=Sources!$E$3),Sources!$A$3,IF(AND(J53&gt;=Sources!$B$4,J53&lt;=Sources!$C$4,M53&gt;=Sources!$D$4,M53&lt;=Sources!$E$4),Sources!$A$4,IF(AND(J53&gt;=Sources!$B$5,J53&lt;=Sources!$C$5,M53&gt;=Sources!$D$5,M53&lt;=Sources!$E$5),Sources!$A$5,Sources!$A$6))))</f>
        <v>PANTELLERIA</v>
      </c>
    </row>
    <row r="54" spans="1:15" x14ac:dyDescent="0.25">
      <c r="A54" s="5">
        <v>53</v>
      </c>
      <c r="B54" s="6" t="s">
        <v>51</v>
      </c>
      <c r="C54" s="7">
        <v>72.39</v>
      </c>
      <c r="D54" s="7">
        <v>0.21</v>
      </c>
      <c r="E54" s="7">
        <v>7.76</v>
      </c>
      <c r="F54" s="7">
        <v>6.73</v>
      </c>
      <c r="G54" s="7">
        <v>0.26</v>
      </c>
      <c r="H54" s="7">
        <v>0.03</v>
      </c>
      <c r="I54" s="7">
        <v>0.24</v>
      </c>
      <c r="J54" s="7">
        <v>7.29</v>
      </c>
      <c r="K54" s="7">
        <v>4.26</v>
      </c>
      <c r="L54" s="7">
        <v>0.03</v>
      </c>
      <c r="M54" s="7">
        <v>0.5</v>
      </c>
      <c r="N54" s="8">
        <f t="shared" si="0"/>
        <v>99.700000000000017</v>
      </c>
      <c r="O54" s="9" t="str">
        <f>IF(AND(J54&gt;=Sources!$B$2,J54&lt;=Sources!$C$2,M54&gt;=Sources!$D$2,M54&lt;=Sources!$E$2),Sources!$A$2,IF(AND(J54&gt;=Sources!$B$3,J54&lt;=Sources!$C$3,M54&gt;=Sources!$D$3,M54&lt;=Sources!$E$3),Sources!$A$3,IF(AND(J54&gt;=Sources!$B$4,J54&lt;=Sources!$C$4,M54&gt;=Sources!$D$4,M54&lt;=Sources!$E$4),Sources!$A$4,IF(AND(J54&gt;=Sources!$B$5,J54&lt;=Sources!$C$5,M54&gt;=Sources!$D$5,M54&lt;=Sources!$E$5),Sources!$A$5,Sources!$A$6))))</f>
        <v>PANTELLERIA</v>
      </c>
    </row>
    <row r="55" spans="1:15" x14ac:dyDescent="0.25">
      <c r="A55" s="5">
        <v>54</v>
      </c>
      <c r="B55" s="6" t="s">
        <v>52</v>
      </c>
      <c r="C55" s="7">
        <v>71.650000000000006</v>
      </c>
      <c r="D55" s="7">
        <v>0.21</v>
      </c>
      <c r="E55" s="7">
        <v>7.47</v>
      </c>
      <c r="F55" s="7">
        <v>7.63</v>
      </c>
      <c r="G55" s="7">
        <v>0.32</v>
      </c>
      <c r="H55" s="7">
        <v>0.03</v>
      </c>
      <c r="I55" s="7">
        <v>0.24</v>
      </c>
      <c r="J55" s="7">
        <v>7.28</v>
      </c>
      <c r="K55" s="7">
        <v>4.3099999999999996</v>
      </c>
      <c r="L55" s="7">
        <v>0.03</v>
      </c>
      <c r="M55" s="7">
        <v>0.51</v>
      </c>
      <c r="N55" s="8">
        <f t="shared" si="0"/>
        <v>99.679999999999993</v>
      </c>
      <c r="O55" s="9" t="str">
        <f>IF(AND(J55&gt;=Sources!$B$2,J55&lt;=Sources!$C$2,M55&gt;=Sources!$D$2,M55&lt;=Sources!$E$2),Sources!$A$2,IF(AND(J55&gt;=Sources!$B$3,J55&lt;=Sources!$C$3,M55&gt;=Sources!$D$3,M55&lt;=Sources!$E$3),Sources!$A$3,IF(AND(J55&gt;=Sources!$B$4,J55&lt;=Sources!$C$4,M55&gt;=Sources!$D$4,M55&lt;=Sources!$E$4),Sources!$A$4,IF(AND(J55&gt;=Sources!$B$5,J55&lt;=Sources!$C$5,M55&gt;=Sources!$D$5,M55&lt;=Sources!$E$5),Sources!$A$5,Sources!$A$6))))</f>
        <v>PANTELLERIA</v>
      </c>
    </row>
    <row r="56" spans="1:15" x14ac:dyDescent="0.25">
      <c r="A56" s="5">
        <v>55</v>
      </c>
      <c r="B56" s="6" t="s">
        <v>53</v>
      </c>
      <c r="C56" s="7">
        <v>71.72</v>
      </c>
      <c r="D56" s="7">
        <v>0.27</v>
      </c>
      <c r="E56" s="7">
        <v>7.85</v>
      </c>
      <c r="F56" s="7">
        <v>7.82</v>
      </c>
      <c r="G56" s="7">
        <v>0.28000000000000003</v>
      </c>
      <c r="H56" s="7">
        <v>0.12</v>
      </c>
      <c r="I56" s="7">
        <v>0.24</v>
      </c>
      <c r="J56" s="7">
        <v>7.09</v>
      </c>
      <c r="K56" s="7">
        <v>4.28</v>
      </c>
      <c r="L56" s="7">
        <v>0.05</v>
      </c>
      <c r="M56" s="7">
        <v>0.49</v>
      </c>
      <c r="N56" s="8">
        <f t="shared" si="0"/>
        <v>100.21</v>
      </c>
      <c r="O56" s="9" t="str">
        <f>IF(AND(J56&gt;=Sources!$B$2,J56&lt;=Sources!$C$2,M56&gt;=Sources!$D$2,M56&lt;=Sources!$E$2),Sources!$A$2,IF(AND(J56&gt;=Sources!$B$3,J56&lt;=Sources!$C$3,M56&gt;=Sources!$D$3,M56&lt;=Sources!$E$3),Sources!$A$3,IF(AND(J56&gt;=Sources!$B$4,J56&lt;=Sources!$C$4,M56&gt;=Sources!$D$4,M56&lt;=Sources!$E$4),Sources!$A$4,IF(AND(J56&gt;=Sources!$B$5,J56&lt;=Sources!$C$5,M56&gt;=Sources!$D$5,M56&lt;=Sources!$E$5),Sources!$A$5,Sources!$A$6))))</f>
        <v>PANTELLERIA</v>
      </c>
    </row>
    <row r="57" spans="1:15" x14ac:dyDescent="0.25">
      <c r="A57" s="5">
        <v>56</v>
      </c>
      <c r="B57" s="6" t="s">
        <v>54</v>
      </c>
      <c r="C57" s="7">
        <v>66.930000000000007</v>
      </c>
      <c r="D57" s="7">
        <v>0.64</v>
      </c>
      <c r="E57" s="7">
        <v>11.51</v>
      </c>
      <c r="F57" s="7">
        <v>7.7</v>
      </c>
      <c r="G57" s="7">
        <v>0.32</v>
      </c>
      <c r="H57" s="7">
        <v>0.25</v>
      </c>
      <c r="I57" s="7">
        <v>0.54</v>
      </c>
      <c r="J57" s="7">
        <v>7.42</v>
      </c>
      <c r="K57" s="7">
        <v>4.66</v>
      </c>
      <c r="L57" s="7">
        <v>0.06</v>
      </c>
      <c r="M57" s="7">
        <v>0.26</v>
      </c>
      <c r="N57" s="8">
        <f t="shared" si="0"/>
        <v>100.29000000000002</v>
      </c>
      <c r="O57" s="9" t="str">
        <f>IF(AND(J57&gt;=Sources!$B$2,J57&lt;=Sources!$C$2,M57&gt;=Sources!$D$2,M57&lt;=Sources!$E$2),Sources!$A$2,IF(AND(J57&gt;=Sources!$B$3,J57&lt;=Sources!$C$3,M57&gt;=Sources!$D$3,M57&lt;=Sources!$E$3),Sources!$A$3,IF(AND(J57&gt;=Sources!$B$4,J57&lt;=Sources!$C$4,M57&gt;=Sources!$D$4,M57&lt;=Sources!$E$4),Sources!$A$4,IF(AND(J57&gt;=Sources!$B$5,J57&lt;=Sources!$C$5,M57&gt;=Sources!$D$5,M57&lt;=Sources!$E$5),Sources!$A$5,Sources!$A$6))))</f>
        <v>PANTELLERIA</v>
      </c>
    </row>
    <row r="58" spans="1:15" x14ac:dyDescent="0.25">
      <c r="A58" s="5">
        <v>57</v>
      </c>
      <c r="B58" s="6" t="s">
        <v>55</v>
      </c>
      <c r="C58" s="7">
        <v>71.38</v>
      </c>
      <c r="D58" s="7">
        <v>0.2</v>
      </c>
      <c r="E58" s="7">
        <v>7.74</v>
      </c>
      <c r="F58" s="7">
        <v>7.6</v>
      </c>
      <c r="G58" s="7">
        <v>0.36</v>
      </c>
      <c r="H58" s="7">
        <v>7.0000000000000007E-2</v>
      </c>
      <c r="I58" s="7">
        <v>0.27</v>
      </c>
      <c r="J58" s="7">
        <v>7.11</v>
      </c>
      <c r="K58" s="7">
        <v>4.59</v>
      </c>
      <c r="L58" s="7">
        <v>0.03</v>
      </c>
      <c r="M58" s="7">
        <v>0.5</v>
      </c>
      <c r="N58" s="8">
        <f t="shared" si="0"/>
        <v>99.84999999999998</v>
      </c>
      <c r="O58" s="9" t="str">
        <f>IF(AND(J58&gt;=Sources!$B$2,J58&lt;=Sources!$C$2,M58&gt;=Sources!$D$2,M58&lt;=Sources!$E$2),Sources!$A$2,IF(AND(J58&gt;=Sources!$B$3,J58&lt;=Sources!$C$3,M58&gt;=Sources!$D$3,M58&lt;=Sources!$E$3),Sources!$A$3,IF(AND(J58&gt;=Sources!$B$4,J58&lt;=Sources!$C$4,M58&gt;=Sources!$D$4,M58&lt;=Sources!$E$4),Sources!$A$4,IF(AND(J58&gt;=Sources!$B$5,J58&lt;=Sources!$C$5,M58&gt;=Sources!$D$5,M58&lt;=Sources!$E$5),Sources!$A$5,Sources!$A$6))))</f>
        <v>PANTELLERIA</v>
      </c>
    </row>
    <row r="59" spans="1:15" x14ac:dyDescent="0.25">
      <c r="A59" s="5">
        <v>58</v>
      </c>
      <c r="B59" s="6" t="s">
        <v>56</v>
      </c>
      <c r="C59" s="7">
        <v>71.89</v>
      </c>
      <c r="D59" s="7">
        <v>0.27</v>
      </c>
      <c r="E59" s="7">
        <v>7.8</v>
      </c>
      <c r="F59" s="7">
        <v>7.87</v>
      </c>
      <c r="G59" s="7">
        <v>0.37</v>
      </c>
      <c r="H59" s="7">
        <v>0.09</v>
      </c>
      <c r="I59" s="7">
        <v>0.24</v>
      </c>
      <c r="J59" s="7">
        <v>6.99</v>
      </c>
      <c r="K59" s="7">
        <v>4.37</v>
      </c>
      <c r="L59" s="7">
        <v>0.02</v>
      </c>
      <c r="M59" s="7">
        <v>0.5</v>
      </c>
      <c r="N59" s="8">
        <f t="shared" si="0"/>
        <v>100.41</v>
      </c>
      <c r="O59" s="9" t="str">
        <f>IF(AND(J59&gt;=Sources!$B$2,J59&lt;=Sources!$C$2,M59&gt;=Sources!$D$2,M59&lt;=Sources!$E$2),Sources!$A$2,IF(AND(J59&gt;=Sources!$B$3,J59&lt;=Sources!$C$3,M59&gt;=Sources!$D$3,M59&lt;=Sources!$E$3),Sources!$A$3,IF(AND(J59&gt;=Sources!$B$4,J59&lt;=Sources!$C$4,M59&gt;=Sources!$D$4,M59&lt;=Sources!$E$4),Sources!$A$4,IF(AND(J59&gt;=Sources!$B$5,J59&lt;=Sources!$C$5,M59&gt;=Sources!$D$5,M59&lt;=Sources!$E$5),Sources!$A$5,Sources!$A$6))))</f>
        <v>PANTELLERIA</v>
      </c>
    </row>
    <row r="60" spans="1:15" x14ac:dyDescent="0.25">
      <c r="A60" s="5">
        <v>59</v>
      </c>
      <c r="B60" s="6" t="s">
        <v>57</v>
      </c>
      <c r="C60" s="7">
        <v>71.64</v>
      </c>
      <c r="D60" s="7">
        <v>0.26</v>
      </c>
      <c r="E60" s="7">
        <v>7.82</v>
      </c>
      <c r="F60" s="7">
        <v>7.79</v>
      </c>
      <c r="G60" s="7">
        <v>0.34</v>
      </c>
      <c r="H60" s="7">
        <v>0.06</v>
      </c>
      <c r="I60" s="7">
        <v>0.24</v>
      </c>
      <c r="J60" s="7">
        <v>7.04</v>
      </c>
      <c r="K60" s="7">
        <v>4.08</v>
      </c>
      <c r="L60" s="7">
        <v>0.03</v>
      </c>
      <c r="M60" s="7">
        <v>0.42</v>
      </c>
      <c r="N60" s="8">
        <f t="shared" si="0"/>
        <v>99.720000000000013</v>
      </c>
      <c r="O60" s="9" t="str">
        <f>IF(AND(J60&gt;=Sources!$B$2,J60&lt;=Sources!$C$2,M60&gt;=Sources!$D$2,M60&lt;=Sources!$E$2),Sources!$A$2,IF(AND(J60&gt;=Sources!$B$3,J60&lt;=Sources!$C$3,M60&gt;=Sources!$D$3,M60&lt;=Sources!$E$3),Sources!$A$3,IF(AND(J60&gt;=Sources!$B$4,J60&lt;=Sources!$C$4,M60&gt;=Sources!$D$4,M60&lt;=Sources!$E$4),Sources!$A$4,IF(AND(J60&gt;=Sources!$B$5,J60&lt;=Sources!$C$5,M60&gt;=Sources!$D$5,M60&lt;=Sources!$E$5),Sources!$A$5,Sources!$A$6))))</f>
        <v>PANTELLERIA</v>
      </c>
    </row>
    <row r="61" spans="1:15" x14ac:dyDescent="0.25">
      <c r="A61" s="5">
        <v>60</v>
      </c>
      <c r="B61" s="6" t="s">
        <v>58</v>
      </c>
      <c r="C61" s="7">
        <v>72.38</v>
      </c>
      <c r="D61" s="7">
        <v>0.2</v>
      </c>
      <c r="E61" s="7">
        <v>7.89</v>
      </c>
      <c r="F61" s="7">
        <v>7.84</v>
      </c>
      <c r="G61" s="7">
        <v>0.28999999999999998</v>
      </c>
      <c r="H61" s="7">
        <v>0.1</v>
      </c>
      <c r="I61" s="7">
        <v>0.27</v>
      </c>
      <c r="J61" s="7">
        <v>6.78</v>
      </c>
      <c r="K61" s="7">
        <v>4.17</v>
      </c>
      <c r="L61" s="7">
        <v>0.02</v>
      </c>
      <c r="M61" s="7">
        <v>0.51</v>
      </c>
      <c r="N61" s="8">
        <f t="shared" si="0"/>
        <v>100.45</v>
      </c>
      <c r="O61" s="9" t="str">
        <f>IF(AND(J61&gt;=Sources!$B$2,J61&lt;=Sources!$C$2,M61&gt;=Sources!$D$2,M61&lt;=Sources!$E$2),Sources!$A$2,IF(AND(J61&gt;=Sources!$B$3,J61&lt;=Sources!$C$3,M61&gt;=Sources!$D$3,M61&lt;=Sources!$E$3),Sources!$A$3,IF(AND(J61&gt;=Sources!$B$4,J61&lt;=Sources!$C$4,M61&gt;=Sources!$D$4,M61&lt;=Sources!$E$4),Sources!$A$4,IF(AND(J61&gt;=Sources!$B$5,J61&lt;=Sources!$C$5,M61&gt;=Sources!$D$5,M61&lt;=Sources!$E$5),Sources!$A$5,Sources!$A$6))))</f>
        <v>PANTELLERIA</v>
      </c>
    </row>
    <row r="62" spans="1:15" x14ac:dyDescent="0.25">
      <c r="A62" s="5">
        <v>61</v>
      </c>
      <c r="B62" s="6" t="s">
        <v>59</v>
      </c>
      <c r="C62" s="7">
        <v>72.86</v>
      </c>
      <c r="D62" s="7">
        <v>0.23</v>
      </c>
      <c r="E62" s="7">
        <v>7.96</v>
      </c>
      <c r="F62" s="7">
        <v>7.66</v>
      </c>
      <c r="G62" s="7">
        <v>0.34</v>
      </c>
      <c r="H62" s="7">
        <v>0.1</v>
      </c>
      <c r="I62" s="7">
        <v>0.19</v>
      </c>
      <c r="J62" s="7">
        <v>7.04</v>
      </c>
      <c r="K62" s="7">
        <v>4.4800000000000004</v>
      </c>
      <c r="L62" s="7">
        <v>0.05</v>
      </c>
      <c r="M62" s="7">
        <v>0.51</v>
      </c>
      <c r="N62" s="8">
        <f t="shared" si="0"/>
        <v>101.42</v>
      </c>
      <c r="O62" s="9" t="str">
        <f>IF(AND(J62&gt;=Sources!$B$2,J62&lt;=Sources!$C$2,M62&gt;=Sources!$D$2,M62&lt;=Sources!$E$2),Sources!$A$2,IF(AND(J62&gt;=Sources!$B$3,J62&lt;=Sources!$C$3,M62&gt;=Sources!$D$3,M62&lt;=Sources!$E$3),Sources!$A$3,IF(AND(J62&gt;=Sources!$B$4,J62&lt;=Sources!$C$4,M62&gt;=Sources!$D$4,M62&lt;=Sources!$E$4),Sources!$A$4,IF(AND(J62&gt;=Sources!$B$5,J62&lt;=Sources!$C$5,M62&gt;=Sources!$D$5,M62&lt;=Sources!$E$5),Sources!$A$5,Sources!$A$6))))</f>
        <v>PANTELLERIA</v>
      </c>
    </row>
    <row r="63" spans="1:15" x14ac:dyDescent="0.25">
      <c r="A63" s="5">
        <v>62</v>
      </c>
      <c r="B63" s="6" t="s">
        <v>60</v>
      </c>
      <c r="C63" s="7">
        <v>71.459999999999994</v>
      </c>
      <c r="D63" s="7">
        <v>0.22</v>
      </c>
      <c r="E63" s="7">
        <v>7.88</v>
      </c>
      <c r="F63" s="7">
        <v>7.75</v>
      </c>
      <c r="G63" s="7">
        <v>0.31</v>
      </c>
      <c r="H63" s="7">
        <v>0.08</v>
      </c>
      <c r="I63" s="7">
        <v>0.24</v>
      </c>
      <c r="J63" s="7">
        <v>6.53</v>
      </c>
      <c r="K63" s="7">
        <v>4.29</v>
      </c>
      <c r="L63" s="7">
        <v>0.02</v>
      </c>
      <c r="M63" s="7">
        <v>0.51</v>
      </c>
      <c r="N63" s="8">
        <f t="shared" si="0"/>
        <v>99.289999999999992</v>
      </c>
      <c r="O63" s="9" t="str">
        <f>IF(AND(J63&gt;=Sources!$B$2,J63&lt;=Sources!$C$2,M63&gt;=Sources!$D$2,M63&lt;=Sources!$E$2),Sources!$A$2,IF(AND(J63&gt;=Sources!$B$3,J63&lt;=Sources!$C$3,M63&gt;=Sources!$D$3,M63&lt;=Sources!$E$3),Sources!$A$3,IF(AND(J63&gt;=Sources!$B$4,J63&lt;=Sources!$C$4,M63&gt;=Sources!$D$4,M63&lt;=Sources!$E$4),Sources!$A$4,IF(AND(J63&gt;=Sources!$B$5,J63&lt;=Sources!$C$5,M63&gt;=Sources!$D$5,M63&lt;=Sources!$E$5),Sources!$A$5,Sources!$A$6))))</f>
        <v>PANTELLERIA</v>
      </c>
    </row>
    <row r="64" spans="1:15" x14ac:dyDescent="0.25">
      <c r="A64" s="5">
        <v>63</v>
      </c>
      <c r="B64" s="6" t="s">
        <v>61</v>
      </c>
      <c r="C64" s="7">
        <v>71.239999999999995</v>
      </c>
      <c r="D64" s="7">
        <v>0.24</v>
      </c>
      <c r="E64" s="7">
        <v>7.68</v>
      </c>
      <c r="F64" s="7">
        <v>7.82</v>
      </c>
      <c r="G64" s="7">
        <v>0.35</v>
      </c>
      <c r="H64" s="7">
        <v>0.12</v>
      </c>
      <c r="I64" s="7">
        <v>0.23</v>
      </c>
      <c r="J64" s="7">
        <v>6.95</v>
      </c>
      <c r="K64" s="7">
        <v>4.34</v>
      </c>
      <c r="L64" s="7">
        <v>0.03</v>
      </c>
      <c r="M64" s="7">
        <v>0.49</v>
      </c>
      <c r="N64" s="8">
        <f t="shared" si="0"/>
        <v>99.49</v>
      </c>
      <c r="O64" s="9" t="str">
        <f>IF(AND(J64&gt;=Sources!$B$2,J64&lt;=Sources!$C$2,M64&gt;=Sources!$D$2,M64&lt;=Sources!$E$2),Sources!$A$2,IF(AND(J64&gt;=Sources!$B$3,J64&lt;=Sources!$C$3,M64&gt;=Sources!$D$3,M64&lt;=Sources!$E$3),Sources!$A$3,IF(AND(J64&gt;=Sources!$B$4,J64&lt;=Sources!$C$4,M64&gt;=Sources!$D$4,M64&lt;=Sources!$E$4),Sources!$A$4,IF(AND(J64&gt;=Sources!$B$5,J64&lt;=Sources!$C$5,M64&gt;=Sources!$D$5,M64&lt;=Sources!$E$5),Sources!$A$5,Sources!$A$6))))</f>
        <v>PANTELLERIA</v>
      </c>
    </row>
    <row r="65" spans="1:15" x14ac:dyDescent="0.25">
      <c r="A65" s="5">
        <v>64</v>
      </c>
      <c r="B65" s="6" t="s">
        <v>62</v>
      </c>
      <c r="C65" s="7">
        <v>71.55</v>
      </c>
      <c r="D65" s="7">
        <v>0.16</v>
      </c>
      <c r="E65" s="7">
        <v>7.71</v>
      </c>
      <c r="F65" s="7">
        <v>7.79</v>
      </c>
      <c r="G65" s="7">
        <v>0.32</v>
      </c>
      <c r="H65" s="7">
        <v>0.13</v>
      </c>
      <c r="I65" s="7">
        <v>0.2</v>
      </c>
      <c r="J65" s="7">
        <v>6.82</v>
      </c>
      <c r="K65" s="7">
        <v>4.49</v>
      </c>
      <c r="L65" s="7">
        <v>0.02</v>
      </c>
      <c r="M65" s="7">
        <v>0.42</v>
      </c>
      <c r="N65" s="8">
        <f t="shared" si="0"/>
        <v>99.609999999999971</v>
      </c>
      <c r="O65" s="9" t="str">
        <f>IF(AND(J65&gt;=Sources!$B$2,J65&lt;=Sources!$C$2,M65&gt;=Sources!$D$2,M65&lt;=Sources!$E$2),Sources!$A$2,IF(AND(J65&gt;=Sources!$B$3,J65&lt;=Sources!$C$3,M65&gt;=Sources!$D$3,M65&lt;=Sources!$E$3),Sources!$A$3,IF(AND(J65&gt;=Sources!$B$4,J65&lt;=Sources!$C$4,M65&gt;=Sources!$D$4,M65&lt;=Sources!$E$4),Sources!$A$4,IF(AND(J65&gt;=Sources!$B$5,J65&lt;=Sources!$C$5,M65&gt;=Sources!$D$5,M65&lt;=Sources!$E$5),Sources!$A$5,Sources!$A$6))))</f>
        <v>PANTELLERIA</v>
      </c>
    </row>
    <row r="66" spans="1:15" x14ac:dyDescent="0.25">
      <c r="A66" s="5">
        <v>65</v>
      </c>
      <c r="B66" s="6" t="s">
        <v>63</v>
      </c>
      <c r="C66" s="7">
        <v>72.209999999999994</v>
      </c>
      <c r="D66" s="7">
        <v>0.19</v>
      </c>
      <c r="E66" s="7">
        <v>7.64</v>
      </c>
      <c r="F66" s="7">
        <v>7.81</v>
      </c>
      <c r="G66" s="7">
        <v>0.28999999999999998</v>
      </c>
      <c r="H66" s="7">
        <v>0.12</v>
      </c>
      <c r="I66" s="7">
        <v>0.23</v>
      </c>
      <c r="J66" s="7">
        <v>6.83</v>
      </c>
      <c r="K66" s="7">
        <v>4.18</v>
      </c>
      <c r="L66" s="7">
        <v>0.02</v>
      </c>
      <c r="M66" s="7">
        <v>0.43</v>
      </c>
      <c r="N66" s="8">
        <f t="shared" ref="N66:N129" si="1">SUM(C66:M66)</f>
        <v>99.95</v>
      </c>
      <c r="O66" s="9" t="str">
        <f>IF(AND(J66&gt;=Sources!$B$2,J66&lt;=Sources!$C$2,M66&gt;=Sources!$D$2,M66&lt;=Sources!$E$2),Sources!$A$2,IF(AND(J66&gt;=Sources!$B$3,J66&lt;=Sources!$C$3,M66&gt;=Sources!$D$3,M66&lt;=Sources!$E$3),Sources!$A$3,IF(AND(J66&gt;=Sources!$B$4,J66&lt;=Sources!$C$4,M66&gt;=Sources!$D$4,M66&lt;=Sources!$E$4),Sources!$A$4,IF(AND(J66&gt;=Sources!$B$5,J66&lt;=Sources!$C$5,M66&gt;=Sources!$D$5,M66&lt;=Sources!$E$5),Sources!$A$5,Sources!$A$6))))</f>
        <v>PANTELLERIA</v>
      </c>
    </row>
    <row r="67" spans="1:15" x14ac:dyDescent="0.25">
      <c r="A67" s="5">
        <v>66</v>
      </c>
      <c r="B67" s="6" t="s">
        <v>64</v>
      </c>
      <c r="C67" s="7">
        <v>71.56</v>
      </c>
      <c r="D67" s="7">
        <v>0.19</v>
      </c>
      <c r="E67" s="7">
        <v>7.79</v>
      </c>
      <c r="F67" s="7">
        <v>7.85</v>
      </c>
      <c r="G67" s="7">
        <v>0.35</v>
      </c>
      <c r="H67" s="7">
        <v>0.06</v>
      </c>
      <c r="I67" s="7">
        <v>0.23</v>
      </c>
      <c r="J67" s="7">
        <v>6.8</v>
      </c>
      <c r="K67" s="7">
        <v>4.71</v>
      </c>
      <c r="L67" s="7">
        <v>0.03</v>
      </c>
      <c r="M67" s="7">
        <v>0.49</v>
      </c>
      <c r="N67" s="8">
        <f t="shared" si="1"/>
        <v>100.05999999999999</v>
      </c>
      <c r="O67" s="9" t="str">
        <f>IF(AND(J67&gt;=Sources!$B$2,J67&lt;=Sources!$C$2,M67&gt;=Sources!$D$2,M67&lt;=Sources!$E$2),Sources!$A$2,IF(AND(J67&gt;=Sources!$B$3,J67&lt;=Sources!$C$3,M67&gt;=Sources!$D$3,M67&lt;=Sources!$E$3),Sources!$A$3,IF(AND(J67&gt;=Sources!$B$4,J67&lt;=Sources!$C$4,M67&gt;=Sources!$D$4,M67&lt;=Sources!$E$4),Sources!$A$4,IF(AND(J67&gt;=Sources!$B$5,J67&lt;=Sources!$C$5,M67&gt;=Sources!$D$5,M67&lt;=Sources!$E$5),Sources!$A$5,Sources!$A$6))))</f>
        <v>PANTELLERIA</v>
      </c>
    </row>
    <row r="68" spans="1:15" x14ac:dyDescent="0.25">
      <c r="A68" s="5">
        <v>67</v>
      </c>
      <c r="B68" s="6" t="s">
        <v>65</v>
      </c>
      <c r="C68" s="7">
        <v>71.62</v>
      </c>
      <c r="D68" s="7">
        <v>0.25</v>
      </c>
      <c r="E68" s="7">
        <v>7.77</v>
      </c>
      <c r="F68" s="7">
        <v>7.83</v>
      </c>
      <c r="G68" s="7">
        <v>0.32</v>
      </c>
      <c r="H68" s="7">
        <v>0.1</v>
      </c>
      <c r="I68" s="7">
        <v>0.28999999999999998</v>
      </c>
      <c r="J68" s="7">
        <v>6.84</v>
      </c>
      <c r="K68" s="7">
        <v>4.2300000000000004</v>
      </c>
      <c r="L68" s="7">
        <v>0.03</v>
      </c>
      <c r="M68" s="7">
        <v>0.5</v>
      </c>
      <c r="N68" s="8">
        <f t="shared" si="1"/>
        <v>99.78</v>
      </c>
      <c r="O68" s="9" t="str">
        <f>IF(AND(J68&gt;=Sources!$B$2,J68&lt;=Sources!$C$2,M68&gt;=Sources!$D$2,M68&lt;=Sources!$E$2),Sources!$A$2,IF(AND(J68&gt;=Sources!$B$3,J68&lt;=Sources!$C$3,M68&gt;=Sources!$D$3,M68&lt;=Sources!$E$3),Sources!$A$3,IF(AND(J68&gt;=Sources!$B$4,J68&lt;=Sources!$C$4,M68&gt;=Sources!$D$4,M68&lt;=Sources!$E$4),Sources!$A$4,IF(AND(J68&gt;=Sources!$B$5,J68&lt;=Sources!$C$5,M68&gt;=Sources!$D$5,M68&lt;=Sources!$E$5),Sources!$A$5,Sources!$A$6))))</f>
        <v>PANTELLERIA</v>
      </c>
    </row>
    <row r="69" spans="1:15" x14ac:dyDescent="0.25">
      <c r="A69" s="5">
        <v>68</v>
      </c>
      <c r="B69" s="6" t="s">
        <v>66</v>
      </c>
      <c r="C69" s="7">
        <v>71.459999999999994</v>
      </c>
      <c r="D69" s="7">
        <v>0.19</v>
      </c>
      <c r="E69" s="7">
        <v>7.67</v>
      </c>
      <c r="F69" s="7">
        <v>7.34</v>
      </c>
      <c r="G69" s="7">
        <v>0.31</v>
      </c>
      <c r="H69" s="7">
        <v>0.11</v>
      </c>
      <c r="I69" s="7">
        <v>0.2</v>
      </c>
      <c r="J69" s="7">
        <v>6.68</v>
      </c>
      <c r="K69" s="7">
        <v>4.67</v>
      </c>
      <c r="L69" s="7">
        <v>0.02</v>
      </c>
      <c r="M69" s="7">
        <v>0.53</v>
      </c>
      <c r="N69" s="8">
        <f t="shared" si="1"/>
        <v>99.18</v>
      </c>
      <c r="O69" s="9" t="str">
        <f>IF(AND(J69&gt;=Sources!$B$2,J69&lt;=Sources!$C$2,M69&gt;=Sources!$D$2,M69&lt;=Sources!$E$2),Sources!$A$2,IF(AND(J69&gt;=Sources!$B$3,J69&lt;=Sources!$C$3,M69&gt;=Sources!$D$3,M69&lt;=Sources!$E$3),Sources!$A$3,IF(AND(J69&gt;=Sources!$B$4,J69&lt;=Sources!$C$4,M69&gt;=Sources!$D$4,M69&lt;=Sources!$E$4),Sources!$A$4,IF(AND(J69&gt;=Sources!$B$5,J69&lt;=Sources!$C$5,M69&gt;=Sources!$D$5,M69&lt;=Sources!$E$5),Sources!$A$5,Sources!$A$6))))</f>
        <v>PANTELLERIA</v>
      </c>
    </row>
    <row r="70" spans="1:15" x14ac:dyDescent="0.25">
      <c r="A70" s="5">
        <v>69</v>
      </c>
      <c r="B70" s="6" t="s">
        <v>67</v>
      </c>
      <c r="C70" s="7">
        <v>71.91</v>
      </c>
      <c r="D70" s="7">
        <v>0.21</v>
      </c>
      <c r="E70" s="7">
        <v>7.27</v>
      </c>
      <c r="F70" s="7">
        <v>7.94</v>
      </c>
      <c r="G70" s="7">
        <v>0.34</v>
      </c>
      <c r="H70" s="7">
        <v>0.12</v>
      </c>
      <c r="I70" s="7">
        <v>0.24</v>
      </c>
      <c r="J70" s="7">
        <v>6.74</v>
      </c>
      <c r="K70" s="7">
        <v>4.37</v>
      </c>
      <c r="L70" s="7">
        <v>0.02</v>
      </c>
      <c r="M70" s="7">
        <v>0.56000000000000005</v>
      </c>
      <c r="N70" s="8">
        <f t="shared" si="1"/>
        <v>99.719999999999985</v>
      </c>
      <c r="O70" s="9" t="str">
        <f>IF(AND(J70&gt;=Sources!$B$2,J70&lt;=Sources!$C$2,M70&gt;=Sources!$D$2,M70&lt;=Sources!$E$2),Sources!$A$2,IF(AND(J70&gt;=Sources!$B$3,J70&lt;=Sources!$C$3,M70&gt;=Sources!$D$3,M70&lt;=Sources!$E$3),Sources!$A$3,IF(AND(J70&gt;=Sources!$B$4,J70&lt;=Sources!$C$4,M70&gt;=Sources!$D$4,M70&lt;=Sources!$E$4),Sources!$A$4,IF(AND(J70&gt;=Sources!$B$5,J70&lt;=Sources!$C$5,M70&gt;=Sources!$D$5,M70&lt;=Sources!$E$5),Sources!$A$5,Sources!$A$6))))</f>
        <v>PANTELLERIA</v>
      </c>
    </row>
    <row r="71" spans="1:15" x14ac:dyDescent="0.25">
      <c r="A71" s="5">
        <v>70</v>
      </c>
      <c r="B71" s="6" t="s">
        <v>68</v>
      </c>
      <c r="C71" s="7">
        <v>72.11</v>
      </c>
      <c r="D71" s="7">
        <v>0.24</v>
      </c>
      <c r="E71" s="7">
        <v>7.77</v>
      </c>
      <c r="F71" s="7">
        <v>7.94</v>
      </c>
      <c r="G71" s="7">
        <v>0.31</v>
      </c>
      <c r="H71" s="7">
        <v>0.11</v>
      </c>
      <c r="I71" s="7">
        <v>0.27</v>
      </c>
      <c r="J71" s="7">
        <v>7.11</v>
      </c>
      <c r="K71" s="7">
        <v>4.24</v>
      </c>
      <c r="L71" s="7">
        <v>0.04</v>
      </c>
      <c r="M71" s="7">
        <v>0.52</v>
      </c>
      <c r="N71" s="8">
        <f t="shared" si="1"/>
        <v>100.65999999999998</v>
      </c>
      <c r="O71" s="9" t="str">
        <f>IF(AND(J71&gt;=Sources!$B$2,J71&lt;=Sources!$C$2,M71&gt;=Sources!$D$2,M71&lt;=Sources!$E$2),Sources!$A$2,IF(AND(J71&gt;=Sources!$B$3,J71&lt;=Sources!$C$3,M71&gt;=Sources!$D$3,M71&lt;=Sources!$E$3),Sources!$A$3,IF(AND(J71&gt;=Sources!$B$4,J71&lt;=Sources!$C$4,M71&gt;=Sources!$D$4,M71&lt;=Sources!$E$4),Sources!$A$4,IF(AND(J71&gt;=Sources!$B$5,J71&lt;=Sources!$C$5,M71&gt;=Sources!$D$5,M71&lt;=Sources!$E$5),Sources!$A$5,Sources!$A$6))))</f>
        <v>PANTELLERIA</v>
      </c>
    </row>
    <row r="72" spans="1:15" x14ac:dyDescent="0.25">
      <c r="A72" s="5">
        <v>71</v>
      </c>
      <c r="B72" s="6" t="s">
        <v>69</v>
      </c>
      <c r="C72" s="7">
        <v>71.97</v>
      </c>
      <c r="D72" s="7">
        <v>0.25</v>
      </c>
      <c r="E72" s="7">
        <v>7.93</v>
      </c>
      <c r="F72" s="7">
        <v>7.63</v>
      </c>
      <c r="G72" s="7">
        <v>0.3</v>
      </c>
      <c r="H72" s="7">
        <v>0.1</v>
      </c>
      <c r="I72" s="7">
        <v>0.22</v>
      </c>
      <c r="J72" s="7">
        <v>6.86</v>
      </c>
      <c r="K72" s="7">
        <v>4.71</v>
      </c>
      <c r="L72" s="7">
        <v>0.03</v>
      </c>
      <c r="M72" s="7">
        <v>0.46</v>
      </c>
      <c r="N72" s="8">
        <f t="shared" si="1"/>
        <v>100.45999999999998</v>
      </c>
      <c r="O72" s="9" t="str">
        <f>IF(AND(J72&gt;=Sources!$B$2,J72&lt;=Sources!$C$2,M72&gt;=Sources!$D$2,M72&lt;=Sources!$E$2),Sources!$A$2,IF(AND(J72&gt;=Sources!$B$3,J72&lt;=Sources!$C$3,M72&gt;=Sources!$D$3,M72&lt;=Sources!$E$3),Sources!$A$3,IF(AND(J72&gt;=Sources!$B$4,J72&lt;=Sources!$C$4,M72&gt;=Sources!$D$4,M72&lt;=Sources!$E$4),Sources!$A$4,IF(AND(J72&gt;=Sources!$B$5,J72&lt;=Sources!$C$5,M72&gt;=Sources!$D$5,M72&lt;=Sources!$E$5),Sources!$A$5,Sources!$A$6))))</f>
        <v>PANTELLERIA</v>
      </c>
    </row>
    <row r="73" spans="1:15" x14ac:dyDescent="0.25">
      <c r="A73" s="5">
        <v>72</v>
      </c>
      <c r="B73" s="6" t="s">
        <v>70</v>
      </c>
      <c r="C73" s="7">
        <v>71.77</v>
      </c>
      <c r="D73" s="7">
        <v>0.26</v>
      </c>
      <c r="E73" s="7">
        <v>7.78</v>
      </c>
      <c r="F73" s="7">
        <v>7.78</v>
      </c>
      <c r="G73" s="7">
        <v>0.36</v>
      </c>
      <c r="H73" s="7">
        <v>0.1</v>
      </c>
      <c r="I73" s="7">
        <v>0.28000000000000003</v>
      </c>
      <c r="J73" s="7">
        <v>6.78</v>
      </c>
      <c r="K73" s="7">
        <v>4.2</v>
      </c>
      <c r="L73" s="7">
        <v>0.02</v>
      </c>
      <c r="M73" s="7">
        <v>0.51</v>
      </c>
      <c r="N73" s="8">
        <f t="shared" si="1"/>
        <v>99.84</v>
      </c>
      <c r="O73" s="9" t="str">
        <f>IF(AND(J73&gt;=Sources!$B$2,J73&lt;=Sources!$C$2,M73&gt;=Sources!$D$2,M73&lt;=Sources!$E$2),Sources!$A$2,IF(AND(J73&gt;=Sources!$B$3,J73&lt;=Sources!$C$3,M73&gt;=Sources!$D$3,M73&lt;=Sources!$E$3),Sources!$A$3,IF(AND(J73&gt;=Sources!$B$4,J73&lt;=Sources!$C$4,M73&gt;=Sources!$D$4,M73&lt;=Sources!$E$4),Sources!$A$4,IF(AND(J73&gt;=Sources!$B$5,J73&lt;=Sources!$C$5,M73&gt;=Sources!$D$5,M73&lt;=Sources!$E$5),Sources!$A$5,Sources!$A$6))))</f>
        <v>PANTELLERIA</v>
      </c>
    </row>
    <row r="74" spans="1:15" x14ac:dyDescent="0.25">
      <c r="A74" s="5">
        <v>73</v>
      </c>
      <c r="B74" s="6" t="s">
        <v>71</v>
      </c>
      <c r="C74" s="7">
        <v>71.3</v>
      </c>
      <c r="D74" s="7">
        <v>0.22</v>
      </c>
      <c r="E74" s="7">
        <v>7.8</v>
      </c>
      <c r="F74" s="7">
        <v>7.64</v>
      </c>
      <c r="G74" s="7">
        <v>0.28999999999999998</v>
      </c>
      <c r="H74" s="7">
        <v>0.11</v>
      </c>
      <c r="I74" s="7">
        <v>0.26</v>
      </c>
      <c r="J74" s="7">
        <v>6.61</v>
      </c>
      <c r="K74" s="7">
        <v>4.3099999999999996</v>
      </c>
      <c r="L74" s="7">
        <v>0.02</v>
      </c>
      <c r="M74" s="7">
        <v>0.52</v>
      </c>
      <c r="N74" s="8">
        <f t="shared" si="1"/>
        <v>99.08</v>
      </c>
      <c r="O74" s="9" t="str">
        <f>IF(AND(J74&gt;=Sources!$B$2,J74&lt;=Sources!$C$2,M74&gt;=Sources!$D$2,M74&lt;=Sources!$E$2),Sources!$A$2,IF(AND(J74&gt;=Sources!$B$3,J74&lt;=Sources!$C$3,M74&gt;=Sources!$D$3,M74&lt;=Sources!$E$3),Sources!$A$3,IF(AND(J74&gt;=Sources!$B$4,J74&lt;=Sources!$C$4,M74&gt;=Sources!$D$4,M74&lt;=Sources!$E$4),Sources!$A$4,IF(AND(J74&gt;=Sources!$B$5,J74&lt;=Sources!$C$5,M74&gt;=Sources!$D$5,M74&lt;=Sources!$E$5),Sources!$A$5,Sources!$A$6))))</f>
        <v>PANTELLERIA</v>
      </c>
    </row>
    <row r="75" spans="1:15" x14ac:dyDescent="0.25">
      <c r="A75" s="5">
        <v>74</v>
      </c>
      <c r="B75" s="6" t="s">
        <v>72</v>
      </c>
      <c r="C75" s="7">
        <v>71.400000000000006</v>
      </c>
      <c r="D75" s="7">
        <v>0.25</v>
      </c>
      <c r="E75" s="7">
        <v>7.82</v>
      </c>
      <c r="F75" s="7">
        <v>7.82</v>
      </c>
      <c r="G75" s="7">
        <v>0.31</v>
      </c>
      <c r="H75" s="7">
        <v>0.08</v>
      </c>
      <c r="I75" s="7">
        <v>0.26</v>
      </c>
      <c r="J75" s="7">
        <v>6.54</v>
      </c>
      <c r="K75" s="7">
        <v>4.47</v>
      </c>
      <c r="L75" s="7">
        <v>0.02</v>
      </c>
      <c r="M75" s="7">
        <v>0.53</v>
      </c>
      <c r="N75" s="8">
        <f t="shared" si="1"/>
        <v>99.5</v>
      </c>
      <c r="O75" s="9" t="str">
        <f>IF(AND(J75&gt;=Sources!$B$2,J75&lt;=Sources!$C$2,M75&gt;=Sources!$D$2,M75&lt;=Sources!$E$2),Sources!$A$2,IF(AND(J75&gt;=Sources!$B$3,J75&lt;=Sources!$C$3,M75&gt;=Sources!$D$3,M75&lt;=Sources!$E$3),Sources!$A$3,IF(AND(J75&gt;=Sources!$B$4,J75&lt;=Sources!$C$4,M75&gt;=Sources!$D$4,M75&lt;=Sources!$E$4),Sources!$A$4,IF(AND(J75&gt;=Sources!$B$5,J75&lt;=Sources!$C$5,M75&gt;=Sources!$D$5,M75&lt;=Sources!$E$5),Sources!$A$5,Sources!$A$6))))</f>
        <v>PANTELLERIA</v>
      </c>
    </row>
    <row r="76" spans="1:15" x14ac:dyDescent="0.25">
      <c r="A76" s="5">
        <v>75</v>
      </c>
      <c r="B76" s="6" t="s">
        <v>73</v>
      </c>
      <c r="C76" s="7">
        <v>70.430000000000007</v>
      </c>
      <c r="D76" s="7">
        <v>0.21</v>
      </c>
      <c r="E76" s="7">
        <v>7.66</v>
      </c>
      <c r="F76" s="7">
        <v>7.78</v>
      </c>
      <c r="G76" s="7">
        <v>0.39</v>
      </c>
      <c r="H76" s="7">
        <v>0.12</v>
      </c>
      <c r="I76" s="7">
        <v>0.25</v>
      </c>
      <c r="J76" s="7">
        <v>6.89</v>
      </c>
      <c r="K76" s="7">
        <v>4.3600000000000003</v>
      </c>
      <c r="L76" s="7">
        <v>0.03</v>
      </c>
      <c r="M76" s="7">
        <v>0.51</v>
      </c>
      <c r="N76" s="8">
        <f t="shared" si="1"/>
        <v>98.63000000000001</v>
      </c>
      <c r="O76" s="9" t="str">
        <f>IF(AND(J76&gt;=Sources!$B$2,J76&lt;=Sources!$C$2,M76&gt;=Sources!$D$2,M76&lt;=Sources!$E$2),Sources!$A$2,IF(AND(J76&gt;=Sources!$B$3,J76&lt;=Sources!$C$3,M76&gt;=Sources!$D$3,M76&lt;=Sources!$E$3),Sources!$A$3,IF(AND(J76&gt;=Sources!$B$4,J76&lt;=Sources!$C$4,M76&gt;=Sources!$D$4,M76&lt;=Sources!$E$4),Sources!$A$4,IF(AND(J76&gt;=Sources!$B$5,J76&lt;=Sources!$C$5,M76&gt;=Sources!$D$5,M76&lt;=Sources!$E$5),Sources!$A$5,Sources!$A$6))))</f>
        <v>PANTELLERIA</v>
      </c>
    </row>
    <row r="77" spans="1:15" x14ac:dyDescent="0.25">
      <c r="A77" s="5">
        <v>76</v>
      </c>
      <c r="B77" s="6" t="s">
        <v>74</v>
      </c>
      <c r="C77" s="7">
        <v>66.59</v>
      </c>
      <c r="D77" s="7">
        <v>0.64</v>
      </c>
      <c r="E77" s="7">
        <v>11.41</v>
      </c>
      <c r="F77" s="7">
        <v>7.5778315999999997</v>
      </c>
      <c r="G77" s="7">
        <v>0.3</v>
      </c>
      <c r="H77" s="7">
        <v>0</v>
      </c>
      <c r="I77" s="7">
        <v>0.65</v>
      </c>
      <c r="J77" s="7">
        <v>7.58</v>
      </c>
      <c r="K77" s="7">
        <v>4.46</v>
      </c>
      <c r="L77" s="7">
        <v>0.04</v>
      </c>
      <c r="M77" s="7">
        <v>6.6900000000000001E-2</v>
      </c>
      <c r="N77" s="8">
        <f t="shared" si="1"/>
        <v>99.314731600000002</v>
      </c>
      <c r="O77" s="9" t="str">
        <f>IF(AND(J77&gt;=Sources!$B$2,J77&lt;=Sources!$C$2,M77&gt;=Sources!$D$2,M77&lt;=Sources!$E$2),Sources!$A$2,IF(AND(J77&gt;=Sources!$B$3,J77&lt;=Sources!$C$3,M77&gt;=Sources!$D$3,M77&lt;=Sources!$E$3),Sources!$A$3,IF(AND(J77&gt;=Sources!$B$4,J77&lt;=Sources!$C$4,M77&gt;=Sources!$D$4,M77&lt;=Sources!$E$4),Sources!$A$4,IF(AND(J77&gt;=Sources!$B$5,J77&lt;=Sources!$C$5,M77&gt;=Sources!$D$5,M77&lt;=Sources!$E$5),Sources!$A$5,Sources!$A$6))))</f>
        <v>PANTELLERIA</v>
      </c>
    </row>
    <row r="78" spans="1:15" x14ac:dyDescent="0.25">
      <c r="A78" s="5">
        <v>77</v>
      </c>
      <c r="B78" s="6" t="s">
        <v>75</v>
      </c>
      <c r="C78" s="7">
        <v>69.650000000000006</v>
      </c>
      <c r="D78" s="7">
        <v>0.51</v>
      </c>
      <c r="E78" s="7">
        <v>11.4</v>
      </c>
      <c r="F78" s="7">
        <v>5.7148729999999999</v>
      </c>
      <c r="G78" s="7">
        <v>0.25</v>
      </c>
      <c r="H78" s="7">
        <v>0</v>
      </c>
      <c r="I78" s="7">
        <v>0.41</v>
      </c>
      <c r="J78" s="7">
        <v>6.51</v>
      </c>
      <c r="K78" s="7">
        <v>4.5</v>
      </c>
      <c r="L78" s="7">
        <v>0.03</v>
      </c>
      <c r="M78" s="7">
        <v>9.6000000000000002E-2</v>
      </c>
      <c r="N78" s="8">
        <f t="shared" si="1"/>
        <v>99.07087300000002</v>
      </c>
      <c r="O78" s="9" t="str">
        <f>IF(AND(J78&gt;=Sources!$B$2,J78&lt;=Sources!$C$2,M78&gt;=Sources!$D$2,M78&lt;=Sources!$E$2),Sources!$A$2,IF(AND(J78&gt;=Sources!$B$3,J78&lt;=Sources!$C$3,M78&gt;=Sources!$D$3,M78&lt;=Sources!$E$3),Sources!$A$3,IF(AND(J78&gt;=Sources!$B$4,J78&lt;=Sources!$C$4,M78&gt;=Sources!$D$4,M78&lt;=Sources!$E$4),Sources!$A$4,IF(AND(J78&gt;=Sources!$B$5,J78&lt;=Sources!$C$5,M78&gt;=Sources!$D$5,M78&lt;=Sources!$E$5),Sources!$A$5,Sources!$A$6))))</f>
        <v>PANTELLERIA</v>
      </c>
    </row>
    <row r="79" spans="1:15" x14ac:dyDescent="0.25">
      <c r="A79" s="5">
        <v>78</v>
      </c>
      <c r="B79" s="6" t="s">
        <v>76</v>
      </c>
      <c r="C79" s="7">
        <v>71.069999999999993</v>
      </c>
      <c r="D79" s="7">
        <v>0.24</v>
      </c>
      <c r="E79" s="7">
        <v>7.73</v>
      </c>
      <c r="F79" s="7">
        <v>7.6678295999999992</v>
      </c>
      <c r="G79" s="7">
        <v>0.28000000000000003</v>
      </c>
      <c r="H79" s="7">
        <v>0</v>
      </c>
      <c r="I79" s="7">
        <v>0.3</v>
      </c>
      <c r="J79" s="7">
        <v>7.24</v>
      </c>
      <c r="K79" s="7">
        <v>4.1100000000000003</v>
      </c>
      <c r="L79" s="7">
        <v>0.03</v>
      </c>
      <c r="M79" s="7">
        <v>0.1278</v>
      </c>
      <c r="N79" s="8">
        <f t="shared" si="1"/>
        <v>98.795629599999984</v>
      </c>
      <c r="O79" s="9" t="str">
        <f>IF(AND(J79&gt;=Sources!$B$2,J79&lt;=Sources!$C$2,M79&gt;=Sources!$D$2,M79&lt;=Sources!$E$2),Sources!$A$2,IF(AND(J79&gt;=Sources!$B$3,J79&lt;=Sources!$C$3,M79&gt;=Sources!$D$3,M79&lt;=Sources!$E$3),Sources!$A$3,IF(AND(J79&gt;=Sources!$B$4,J79&lt;=Sources!$C$4,M79&gt;=Sources!$D$4,M79&lt;=Sources!$E$4),Sources!$A$4,IF(AND(J79&gt;=Sources!$B$5,J79&lt;=Sources!$C$5,M79&gt;=Sources!$D$5,M79&lt;=Sources!$E$5),Sources!$A$5,Sources!$A$6))))</f>
        <v>PANTELLERIA</v>
      </c>
    </row>
    <row r="80" spans="1:15" x14ac:dyDescent="0.25">
      <c r="A80" s="5">
        <v>79</v>
      </c>
      <c r="B80" s="6" t="s">
        <v>77</v>
      </c>
      <c r="C80" s="7">
        <v>71.150000000000006</v>
      </c>
      <c r="D80" s="7">
        <v>0.25</v>
      </c>
      <c r="E80" s="7">
        <v>7.8</v>
      </c>
      <c r="F80" s="7">
        <v>7.8478256000000002</v>
      </c>
      <c r="G80" s="7">
        <v>0.28999999999999998</v>
      </c>
      <c r="H80" s="7">
        <v>0</v>
      </c>
      <c r="I80" s="7">
        <v>0.31</v>
      </c>
      <c r="J80" s="7">
        <v>7.16</v>
      </c>
      <c r="K80" s="7">
        <v>4.21</v>
      </c>
      <c r="L80" s="7">
        <v>0.03</v>
      </c>
      <c r="M80" s="7">
        <v>0.1288</v>
      </c>
      <c r="N80" s="8">
        <f t="shared" si="1"/>
        <v>99.176625600000008</v>
      </c>
      <c r="O80" s="9" t="str">
        <f>IF(AND(J80&gt;=Sources!$B$2,J80&lt;=Sources!$C$2,M80&gt;=Sources!$D$2,M80&lt;=Sources!$E$2),Sources!$A$2,IF(AND(J80&gt;=Sources!$B$3,J80&lt;=Sources!$C$3,M80&gt;=Sources!$D$3,M80&lt;=Sources!$E$3),Sources!$A$3,IF(AND(J80&gt;=Sources!$B$4,J80&lt;=Sources!$C$4,M80&gt;=Sources!$D$4,M80&lt;=Sources!$E$4),Sources!$A$4,IF(AND(J80&gt;=Sources!$B$5,J80&lt;=Sources!$C$5,M80&gt;=Sources!$D$5,M80&lt;=Sources!$E$5),Sources!$A$5,Sources!$A$6))))</f>
        <v>PANTELLERIA</v>
      </c>
    </row>
    <row r="81" spans="1:15" x14ac:dyDescent="0.25">
      <c r="A81" s="5">
        <v>80</v>
      </c>
      <c r="B81" s="6" t="s">
        <v>78</v>
      </c>
      <c r="C81" s="7">
        <v>66.34</v>
      </c>
      <c r="D81" s="7">
        <v>0.62</v>
      </c>
      <c r="E81" s="7">
        <v>10.49</v>
      </c>
      <c r="F81" s="7">
        <v>8.0500000000000007</v>
      </c>
      <c r="G81" s="7">
        <v>0.3</v>
      </c>
      <c r="H81" s="7">
        <v>0.18</v>
      </c>
      <c r="I81" s="7">
        <v>0.7</v>
      </c>
      <c r="J81" s="7">
        <v>7.4</v>
      </c>
      <c r="K81" s="7">
        <v>4.5</v>
      </c>
      <c r="L81" s="7">
        <v>0.04</v>
      </c>
      <c r="M81" s="7">
        <v>9.1999999999999998E-2</v>
      </c>
      <c r="N81" s="8">
        <f t="shared" si="1"/>
        <v>98.712000000000018</v>
      </c>
      <c r="O81" s="9" t="str">
        <f>IF(AND(J81&gt;=Sources!$B$2,J81&lt;=Sources!$C$2,M81&gt;=Sources!$D$2,M81&lt;=Sources!$E$2),Sources!$A$2,IF(AND(J81&gt;=Sources!$B$3,J81&lt;=Sources!$C$3,M81&gt;=Sources!$D$3,M81&lt;=Sources!$E$3),Sources!$A$3,IF(AND(J81&gt;=Sources!$B$4,J81&lt;=Sources!$C$4,M81&gt;=Sources!$D$4,M81&lt;=Sources!$E$4),Sources!$A$4,IF(AND(J81&gt;=Sources!$B$5,J81&lt;=Sources!$C$5,M81&gt;=Sources!$D$5,M81&lt;=Sources!$E$5),Sources!$A$5,Sources!$A$6))))</f>
        <v>PANTELLERIA</v>
      </c>
    </row>
    <row r="82" spans="1:15" x14ac:dyDescent="0.25">
      <c r="A82" s="5">
        <v>81</v>
      </c>
      <c r="B82" s="6" t="s">
        <v>79</v>
      </c>
      <c r="C82" s="7">
        <v>70.45</v>
      </c>
      <c r="D82" s="7">
        <v>0.23</v>
      </c>
      <c r="E82" s="7">
        <v>7.73</v>
      </c>
      <c r="F82" s="7">
        <v>7.67</v>
      </c>
      <c r="G82" s="7">
        <v>0.27</v>
      </c>
      <c r="H82" s="7">
        <v>0.08</v>
      </c>
      <c r="I82" s="7">
        <v>0.36</v>
      </c>
      <c r="J82" s="7">
        <v>7.09</v>
      </c>
      <c r="K82" s="7">
        <v>4.1399999999999997</v>
      </c>
      <c r="L82" s="7">
        <v>0.03</v>
      </c>
      <c r="M82" s="7">
        <v>0.16</v>
      </c>
      <c r="N82" s="8">
        <f t="shared" si="1"/>
        <v>98.210000000000008</v>
      </c>
      <c r="O82" s="9" t="str">
        <f>IF(AND(J82&gt;=Sources!$B$2,J82&lt;=Sources!$C$2,M82&gt;=Sources!$D$2,M82&lt;=Sources!$E$2),Sources!$A$2,IF(AND(J82&gt;=Sources!$B$3,J82&lt;=Sources!$C$3,M82&gt;=Sources!$D$3,M82&lt;=Sources!$E$3),Sources!$A$3,IF(AND(J82&gt;=Sources!$B$4,J82&lt;=Sources!$C$4,M82&gt;=Sources!$D$4,M82&lt;=Sources!$E$4),Sources!$A$4,IF(AND(J82&gt;=Sources!$B$5,J82&lt;=Sources!$C$5,M82&gt;=Sources!$D$5,M82&lt;=Sources!$E$5),Sources!$A$5,Sources!$A$6))))</f>
        <v>PANTELLERIA</v>
      </c>
    </row>
    <row r="83" spans="1:15" x14ac:dyDescent="0.25">
      <c r="A83" s="5">
        <v>82</v>
      </c>
      <c r="B83" s="6" t="s">
        <v>80</v>
      </c>
      <c r="C83" s="7">
        <v>69.52</v>
      </c>
      <c r="D83" s="7">
        <v>0.28999999999999998</v>
      </c>
      <c r="E83" s="7">
        <v>7.78</v>
      </c>
      <c r="F83" s="7">
        <v>8.3800000000000008</v>
      </c>
      <c r="G83" s="7">
        <v>0.28999999999999998</v>
      </c>
      <c r="H83" s="7">
        <v>0.26</v>
      </c>
      <c r="I83" s="7">
        <v>0.53</v>
      </c>
      <c r="J83" s="7">
        <v>6.9</v>
      </c>
      <c r="K83" s="7">
        <v>4.09</v>
      </c>
      <c r="L83" s="7">
        <v>0.04</v>
      </c>
      <c r="M83" s="7">
        <v>0.2</v>
      </c>
      <c r="N83" s="8">
        <f t="shared" si="1"/>
        <v>98.28000000000003</v>
      </c>
      <c r="O83" s="9" t="str">
        <f>IF(AND(J83&gt;=Sources!$B$2,J83&lt;=Sources!$C$2,M83&gt;=Sources!$D$2,M83&lt;=Sources!$E$2),Sources!$A$2,IF(AND(J83&gt;=Sources!$B$3,J83&lt;=Sources!$C$3,M83&gt;=Sources!$D$3,M83&lt;=Sources!$E$3),Sources!$A$3,IF(AND(J83&gt;=Sources!$B$4,J83&lt;=Sources!$C$4,M83&gt;=Sources!$D$4,M83&lt;=Sources!$E$4),Sources!$A$4,IF(AND(J83&gt;=Sources!$B$5,J83&lt;=Sources!$C$5,M83&gt;=Sources!$D$5,M83&lt;=Sources!$E$5),Sources!$A$5,Sources!$A$6))))</f>
        <v>PANTELLERIA</v>
      </c>
    </row>
    <row r="84" spans="1:15" x14ac:dyDescent="0.25">
      <c r="A84" s="5">
        <v>83</v>
      </c>
      <c r="B84" s="6" t="s">
        <v>81</v>
      </c>
      <c r="C84" s="7">
        <v>69.400000000000006</v>
      </c>
      <c r="D84" s="7">
        <v>0.26</v>
      </c>
      <c r="E84" s="7">
        <v>7.49</v>
      </c>
      <c r="F84" s="7">
        <v>9.5500000000000007</v>
      </c>
      <c r="G84" s="7">
        <v>0.33</v>
      </c>
      <c r="H84" s="7">
        <v>0.11</v>
      </c>
      <c r="I84" s="7">
        <v>0.37</v>
      </c>
      <c r="J84" s="7">
        <v>6.4</v>
      </c>
      <c r="K84" s="7">
        <v>4.51</v>
      </c>
      <c r="L84" s="7">
        <v>0.3</v>
      </c>
      <c r="M84" s="7">
        <v>0.2</v>
      </c>
      <c r="N84" s="8">
        <f t="shared" si="1"/>
        <v>98.920000000000016</v>
      </c>
      <c r="O84" s="9" t="str">
        <f>IF(AND(J84&gt;=Sources!$B$2,J84&lt;=Sources!$C$2,M84&gt;=Sources!$D$2,M84&lt;=Sources!$E$2),Sources!$A$2,IF(AND(J84&gt;=Sources!$B$3,J84&lt;=Sources!$C$3,M84&gt;=Sources!$D$3,M84&lt;=Sources!$E$3),Sources!$A$3,IF(AND(J84&gt;=Sources!$B$4,J84&lt;=Sources!$C$4,M84&gt;=Sources!$D$4,M84&lt;=Sources!$E$4),Sources!$A$4,IF(AND(J84&gt;=Sources!$B$5,J84&lt;=Sources!$C$5,M84&gt;=Sources!$D$5,M84&lt;=Sources!$E$5),Sources!$A$5,Sources!$A$6))))</f>
        <v>PANTELLERIA</v>
      </c>
    </row>
    <row r="85" spans="1:15" x14ac:dyDescent="0.25">
      <c r="A85" s="5">
        <v>84</v>
      </c>
      <c r="B85" s="6" t="s">
        <v>82</v>
      </c>
      <c r="C85" s="7">
        <v>70.349999999999994</v>
      </c>
      <c r="D85" s="7">
        <v>0.25</v>
      </c>
      <c r="E85" s="7">
        <v>7.86</v>
      </c>
      <c r="F85" s="7">
        <v>8.6</v>
      </c>
      <c r="G85" s="7">
        <v>0.3</v>
      </c>
      <c r="H85" s="7">
        <v>0.09</v>
      </c>
      <c r="I85" s="7">
        <v>0.33</v>
      </c>
      <c r="J85" s="7">
        <v>6.84</v>
      </c>
      <c r="K85" s="7">
        <v>4.38</v>
      </c>
      <c r="L85" s="7">
        <v>0.02</v>
      </c>
      <c r="M85" s="7">
        <v>0.23</v>
      </c>
      <c r="N85" s="8">
        <f t="shared" si="1"/>
        <v>99.249999999999986</v>
      </c>
      <c r="O85" s="9" t="str">
        <f>IF(AND(J85&gt;=Sources!$B$2,J85&lt;=Sources!$C$2,M85&gt;=Sources!$D$2,M85&lt;=Sources!$E$2),Sources!$A$2,IF(AND(J85&gt;=Sources!$B$3,J85&lt;=Sources!$C$3,M85&gt;=Sources!$D$3,M85&lt;=Sources!$E$3),Sources!$A$3,IF(AND(J85&gt;=Sources!$B$4,J85&lt;=Sources!$C$4,M85&gt;=Sources!$D$4,M85&lt;=Sources!$E$4),Sources!$A$4,IF(AND(J85&gt;=Sources!$B$5,J85&lt;=Sources!$C$5,M85&gt;=Sources!$D$5,M85&lt;=Sources!$E$5),Sources!$A$5,Sources!$A$6))))</f>
        <v>PANTELLERIA</v>
      </c>
    </row>
    <row r="86" spans="1:15" x14ac:dyDescent="0.25">
      <c r="A86" s="5">
        <v>85</v>
      </c>
      <c r="B86" s="6" t="s">
        <v>83</v>
      </c>
      <c r="C86" s="7">
        <v>69.45</v>
      </c>
      <c r="D86" s="7">
        <v>0.51</v>
      </c>
      <c r="E86" s="7">
        <v>10.94</v>
      </c>
      <c r="F86" s="7">
        <v>6.02</v>
      </c>
      <c r="G86" s="7">
        <v>0.26</v>
      </c>
      <c r="H86" s="7">
        <v>0.23</v>
      </c>
      <c r="I86" s="7">
        <v>0.41</v>
      </c>
      <c r="J86" s="7">
        <v>6.32</v>
      </c>
      <c r="K86" s="7">
        <v>4.7</v>
      </c>
      <c r="L86" s="7">
        <v>0.03</v>
      </c>
      <c r="M86" s="7">
        <v>0.16</v>
      </c>
      <c r="N86" s="8">
        <f t="shared" si="1"/>
        <v>99.030000000000015</v>
      </c>
      <c r="O86" s="9" t="str">
        <f>IF(AND(J86&gt;=Sources!$B$2,J86&lt;=Sources!$C$2,M86&gt;=Sources!$D$2,M86&lt;=Sources!$E$2),Sources!$A$2,IF(AND(J86&gt;=Sources!$B$3,J86&lt;=Sources!$C$3,M86&gt;=Sources!$D$3,M86&lt;=Sources!$E$3),Sources!$A$3,IF(AND(J86&gt;=Sources!$B$4,J86&lt;=Sources!$C$4,M86&gt;=Sources!$D$4,M86&lt;=Sources!$E$4),Sources!$A$4,IF(AND(J86&gt;=Sources!$B$5,J86&lt;=Sources!$C$5,M86&gt;=Sources!$D$5,M86&lt;=Sources!$E$5),Sources!$A$5,Sources!$A$6))))</f>
        <v>PANTELLERIA</v>
      </c>
    </row>
    <row r="87" spans="1:15" x14ac:dyDescent="0.25">
      <c r="A87" s="5">
        <v>86</v>
      </c>
      <c r="B87" s="6" t="s">
        <v>84</v>
      </c>
      <c r="C87" s="7">
        <v>66.260000000000005</v>
      </c>
      <c r="D87" s="7">
        <v>0.64</v>
      </c>
      <c r="E87" s="7">
        <v>10.94</v>
      </c>
      <c r="F87" s="7">
        <v>8.34</v>
      </c>
      <c r="G87" s="7">
        <v>0.31</v>
      </c>
      <c r="H87" s="7">
        <v>0.2</v>
      </c>
      <c r="I87" s="7">
        <v>0.64</v>
      </c>
      <c r="J87" s="7">
        <v>7.04</v>
      </c>
      <c r="K87" s="7">
        <v>4.7</v>
      </c>
      <c r="L87" s="7">
        <v>0.04</v>
      </c>
      <c r="M87" s="7">
        <v>0.12</v>
      </c>
      <c r="N87" s="8">
        <f t="shared" si="1"/>
        <v>99.230000000000032</v>
      </c>
      <c r="O87" s="9" t="str">
        <f>IF(AND(J87&gt;=Sources!$B$2,J87&lt;=Sources!$C$2,M87&gt;=Sources!$D$2,M87&lt;=Sources!$E$2),Sources!$A$2,IF(AND(J87&gt;=Sources!$B$3,J87&lt;=Sources!$C$3,M87&gt;=Sources!$D$3,M87&lt;=Sources!$E$3),Sources!$A$3,IF(AND(J87&gt;=Sources!$B$4,J87&lt;=Sources!$C$4,M87&gt;=Sources!$D$4,M87&lt;=Sources!$E$4),Sources!$A$4,IF(AND(J87&gt;=Sources!$B$5,J87&lt;=Sources!$C$5,M87&gt;=Sources!$D$5,M87&lt;=Sources!$E$5),Sources!$A$5,Sources!$A$6))))</f>
        <v>PANTELLERIA</v>
      </c>
    </row>
    <row r="88" spans="1:15" x14ac:dyDescent="0.25">
      <c r="A88" s="5">
        <v>87</v>
      </c>
      <c r="B88" s="6" t="s">
        <v>85</v>
      </c>
      <c r="C88" s="7">
        <v>70.72</v>
      </c>
      <c r="D88" s="7">
        <v>0.24</v>
      </c>
      <c r="E88" s="7">
        <v>7.68</v>
      </c>
      <c r="F88" s="7">
        <v>8.16</v>
      </c>
      <c r="G88" s="7">
        <v>0.28999999999999998</v>
      </c>
      <c r="H88" s="7">
        <v>0.09</v>
      </c>
      <c r="I88" s="7">
        <v>0.28999999999999998</v>
      </c>
      <c r="J88" s="7">
        <v>6.91</v>
      </c>
      <c r="K88" s="7">
        <v>4.2</v>
      </c>
      <c r="L88" s="7">
        <v>0.02</v>
      </c>
      <c r="M88" s="7">
        <v>0.223</v>
      </c>
      <c r="N88" s="8">
        <f t="shared" si="1"/>
        <v>98.822999999999993</v>
      </c>
      <c r="O88" s="9" t="str">
        <f>IF(AND(J88&gt;=Sources!$B$2,J88&lt;=Sources!$C$2,M88&gt;=Sources!$D$2,M88&lt;=Sources!$E$2),Sources!$A$2,IF(AND(J88&gt;=Sources!$B$3,J88&lt;=Sources!$C$3,M88&gt;=Sources!$D$3,M88&lt;=Sources!$E$3),Sources!$A$3,IF(AND(J88&gt;=Sources!$B$4,J88&lt;=Sources!$C$4,M88&gt;=Sources!$D$4,M88&lt;=Sources!$E$4),Sources!$A$4,IF(AND(J88&gt;=Sources!$B$5,J88&lt;=Sources!$C$5,M88&gt;=Sources!$D$5,M88&lt;=Sources!$E$5),Sources!$A$5,Sources!$A$6))))</f>
        <v>PANTELLERIA</v>
      </c>
    </row>
    <row r="89" spans="1:15" x14ac:dyDescent="0.25">
      <c r="A89" s="5">
        <v>88</v>
      </c>
      <c r="B89" s="6" t="s">
        <v>86</v>
      </c>
      <c r="C89" s="7">
        <v>70.83</v>
      </c>
      <c r="D89" s="7">
        <v>0.24</v>
      </c>
      <c r="E89" s="7">
        <v>7.72</v>
      </c>
      <c r="F89" s="7">
        <v>8.1999999999999993</v>
      </c>
      <c r="G89" s="7">
        <v>0.28999999999999998</v>
      </c>
      <c r="H89" s="7">
        <v>0.08</v>
      </c>
      <c r="I89" s="7">
        <v>0.28999999999999998</v>
      </c>
      <c r="J89" s="7">
        <v>6.93</v>
      </c>
      <c r="K89" s="7">
        <v>4.25</v>
      </c>
      <c r="L89" s="7">
        <v>0.02</v>
      </c>
      <c r="M89" s="7">
        <v>0.22</v>
      </c>
      <c r="N89" s="8">
        <f t="shared" si="1"/>
        <v>99.070000000000007</v>
      </c>
      <c r="O89" s="9" t="str">
        <f>IF(AND(J89&gt;=Sources!$B$2,J89&lt;=Sources!$C$2,M89&gt;=Sources!$D$2,M89&lt;=Sources!$E$2),Sources!$A$2,IF(AND(J89&gt;=Sources!$B$3,J89&lt;=Sources!$C$3,M89&gt;=Sources!$D$3,M89&lt;=Sources!$E$3),Sources!$A$3,IF(AND(J89&gt;=Sources!$B$4,J89&lt;=Sources!$C$4,M89&gt;=Sources!$D$4,M89&lt;=Sources!$E$4),Sources!$A$4,IF(AND(J89&gt;=Sources!$B$5,J89&lt;=Sources!$C$5,M89&gt;=Sources!$D$5,M89&lt;=Sources!$E$5),Sources!$A$5,Sources!$A$6))))</f>
        <v>PANTELLERIA</v>
      </c>
    </row>
    <row r="90" spans="1:15" x14ac:dyDescent="0.25">
      <c r="A90" s="5">
        <v>89</v>
      </c>
      <c r="B90" s="6" t="s">
        <v>87</v>
      </c>
      <c r="C90" s="7">
        <v>71.650000000000006</v>
      </c>
      <c r="D90" s="7">
        <v>0.23</v>
      </c>
      <c r="E90" s="7">
        <v>7.6</v>
      </c>
      <c r="F90" s="7">
        <v>8.51</v>
      </c>
      <c r="G90" s="7">
        <v>0.28000000000000003</v>
      </c>
      <c r="H90" s="7">
        <v>0.09</v>
      </c>
      <c r="I90" s="7">
        <v>0.3</v>
      </c>
      <c r="J90" s="7">
        <v>6.86</v>
      </c>
      <c r="K90" s="7">
        <v>4.29</v>
      </c>
      <c r="L90" s="7">
        <v>0.03</v>
      </c>
      <c r="M90" s="7">
        <v>0.34399999999999997</v>
      </c>
      <c r="N90" s="8">
        <f t="shared" si="1"/>
        <v>100.18400000000001</v>
      </c>
      <c r="O90" s="9" t="str">
        <f>IF(AND(J90&gt;=Sources!$B$2,J90&lt;=Sources!$C$2,M90&gt;=Sources!$D$2,M90&lt;=Sources!$E$2),Sources!$A$2,IF(AND(J90&gt;=Sources!$B$3,J90&lt;=Sources!$C$3,M90&gt;=Sources!$D$3,M90&lt;=Sources!$E$3),Sources!$A$3,IF(AND(J90&gt;=Sources!$B$4,J90&lt;=Sources!$C$4,M90&gt;=Sources!$D$4,M90&lt;=Sources!$E$4),Sources!$A$4,IF(AND(J90&gt;=Sources!$B$5,J90&lt;=Sources!$C$5,M90&gt;=Sources!$D$5,M90&lt;=Sources!$E$5),Sources!$A$5,Sources!$A$6))))</f>
        <v>PANTELLERIA</v>
      </c>
    </row>
    <row r="91" spans="1:15" x14ac:dyDescent="0.25">
      <c r="A91" s="5">
        <v>90</v>
      </c>
      <c r="B91" s="6" t="s">
        <v>88</v>
      </c>
      <c r="C91" s="7">
        <v>68.599999999999994</v>
      </c>
      <c r="D91" s="7">
        <v>0.65</v>
      </c>
      <c r="E91" s="7">
        <v>10.64</v>
      </c>
      <c r="F91" s="7">
        <v>6.18</v>
      </c>
      <c r="G91" s="7">
        <v>0.27</v>
      </c>
      <c r="H91" s="7">
        <v>0.45</v>
      </c>
      <c r="I91" s="7">
        <v>0.49</v>
      </c>
      <c r="J91" s="7">
        <v>6.36</v>
      </c>
      <c r="K91" s="7">
        <v>4.8</v>
      </c>
      <c r="L91" s="7">
        <v>0.05</v>
      </c>
      <c r="M91" s="7">
        <v>0.35</v>
      </c>
      <c r="N91" s="8">
        <f t="shared" si="1"/>
        <v>98.839999999999975</v>
      </c>
      <c r="O91" s="9" t="str">
        <f>IF(AND(J91&gt;=Sources!$B$2,J91&lt;=Sources!$C$2,M91&gt;=Sources!$D$2,M91&lt;=Sources!$E$2),Sources!$A$2,IF(AND(J91&gt;=Sources!$B$3,J91&lt;=Sources!$C$3,M91&gt;=Sources!$D$3,M91&lt;=Sources!$E$3),Sources!$A$3,IF(AND(J91&gt;=Sources!$B$4,J91&lt;=Sources!$C$4,M91&gt;=Sources!$D$4,M91&lt;=Sources!$E$4),Sources!$A$4,IF(AND(J91&gt;=Sources!$B$5,J91&lt;=Sources!$C$5,M91&gt;=Sources!$D$5,M91&lt;=Sources!$E$5),Sources!$A$5,Sources!$A$6))))</f>
        <v>PANTELLERIA</v>
      </c>
    </row>
    <row r="92" spans="1:15" x14ac:dyDescent="0.25">
      <c r="A92" s="5">
        <v>91</v>
      </c>
      <c r="B92" s="6" t="s">
        <v>88</v>
      </c>
      <c r="C92" s="7">
        <v>68</v>
      </c>
      <c r="D92" s="7">
        <v>0.65</v>
      </c>
      <c r="E92" s="7">
        <v>11.34</v>
      </c>
      <c r="F92" s="7">
        <v>5.26</v>
      </c>
      <c r="G92" s="7">
        <v>0.21</v>
      </c>
      <c r="H92" s="7">
        <v>0.45</v>
      </c>
      <c r="I92" s="7">
        <v>0.53</v>
      </c>
      <c r="J92" s="7">
        <v>7.76</v>
      </c>
      <c r="K92" s="7">
        <v>4.72</v>
      </c>
      <c r="L92" s="7">
        <v>0.06</v>
      </c>
      <c r="M92" s="7">
        <v>0.51</v>
      </c>
      <c r="N92" s="8">
        <f t="shared" si="1"/>
        <v>99.490000000000023</v>
      </c>
      <c r="O92" s="9" t="str">
        <f>IF(AND(J92&gt;=Sources!$B$2,J92&lt;=Sources!$C$2,M92&gt;=Sources!$D$2,M92&lt;=Sources!$E$2),Sources!$A$2,IF(AND(J92&gt;=Sources!$B$3,J92&lt;=Sources!$C$3,M92&gt;=Sources!$D$3,M92&lt;=Sources!$E$3),Sources!$A$3,IF(AND(J92&gt;=Sources!$B$4,J92&lt;=Sources!$C$4,M92&gt;=Sources!$D$4,M92&lt;=Sources!$E$4),Sources!$A$4,IF(AND(J92&gt;=Sources!$B$5,J92&lt;=Sources!$C$5,M92&gt;=Sources!$D$5,M92&lt;=Sources!$E$5),Sources!$A$5,Sources!$A$6))))</f>
        <v>PANTELLERIA</v>
      </c>
    </row>
    <row r="93" spans="1:15" x14ac:dyDescent="0.25">
      <c r="A93" s="5">
        <v>92</v>
      </c>
      <c r="B93" s="6" t="s">
        <v>89</v>
      </c>
      <c r="C93" s="7">
        <v>74.88</v>
      </c>
      <c r="D93" s="7">
        <v>0.08</v>
      </c>
      <c r="E93" s="7">
        <v>12.75</v>
      </c>
      <c r="F93" s="7">
        <v>1.49</v>
      </c>
      <c r="G93" s="7">
        <v>7.0000000000000007E-2</v>
      </c>
      <c r="H93" s="7">
        <v>0.03</v>
      </c>
      <c r="I93" s="7">
        <v>0.71</v>
      </c>
      <c r="J93" s="7">
        <v>4.03</v>
      </c>
      <c r="K93" s="7">
        <v>5.4</v>
      </c>
      <c r="L93" s="7">
        <v>0.01</v>
      </c>
      <c r="M93" s="7">
        <v>0.36</v>
      </c>
      <c r="N93" s="8">
        <f t="shared" si="1"/>
        <v>99.809999999999988</v>
      </c>
      <c r="O93" s="9" t="str">
        <f>IF(AND(J93&gt;=Sources!$B$2,J93&lt;=Sources!$C$2,M93&gt;=Sources!$D$2,M93&lt;=Sources!$E$2),Sources!$A$2,IF(AND(J93&gt;=Sources!$B$3,J93&lt;=Sources!$C$3,M93&gt;=Sources!$D$3,M93&lt;=Sources!$E$3),Sources!$A$3,IF(AND(J93&gt;=Sources!$B$4,J93&lt;=Sources!$C$4,M93&gt;=Sources!$D$4,M93&lt;=Sources!$E$4),Sources!$A$4,IF(AND(J93&gt;=Sources!$B$5,J93&lt;=Sources!$C$5,M93&gt;=Sources!$D$5,M93&lt;=Sources!$E$5),Sources!$A$5,Sources!$A$6))))</f>
        <v>LIPARI</v>
      </c>
    </row>
    <row r="94" spans="1:15" x14ac:dyDescent="0.25">
      <c r="A94" s="5">
        <v>93</v>
      </c>
      <c r="B94" s="6" t="s">
        <v>90</v>
      </c>
      <c r="C94" s="7">
        <v>74.790000000000006</v>
      </c>
      <c r="D94" s="7">
        <v>7.0000000000000007E-2</v>
      </c>
      <c r="E94" s="7">
        <v>12.75</v>
      </c>
      <c r="F94" s="7">
        <v>1.57</v>
      </c>
      <c r="G94" s="7">
        <v>0.05</v>
      </c>
      <c r="H94" s="7">
        <v>0.04</v>
      </c>
      <c r="I94" s="7">
        <v>0.72</v>
      </c>
      <c r="J94" s="7">
        <v>4.08</v>
      </c>
      <c r="K94" s="7">
        <v>5.38</v>
      </c>
      <c r="L94" s="7">
        <v>0.01</v>
      </c>
      <c r="M94" s="7">
        <v>0.35</v>
      </c>
      <c r="N94" s="8">
        <f t="shared" si="1"/>
        <v>99.809999999999988</v>
      </c>
      <c r="O94" s="9" t="str">
        <f>IF(AND(J94&gt;=Sources!$B$2,J94&lt;=Sources!$C$2,M94&gt;=Sources!$D$2,M94&lt;=Sources!$E$2),Sources!$A$2,IF(AND(J94&gt;=Sources!$B$3,J94&lt;=Sources!$C$3,M94&gt;=Sources!$D$3,M94&lt;=Sources!$E$3),Sources!$A$3,IF(AND(J94&gt;=Sources!$B$4,J94&lt;=Sources!$C$4,M94&gt;=Sources!$D$4,M94&lt;=Sources!$E$4),Sources!$A$4,IF(AND(J94&gt;=Sources!$B$5,J94&lt;=Sources!$C$5,M94&gt;=Sources!$D$5,M94&lt;=Sources!$E$5),Sources!$A$5,Sources!$A$6))))</f>
        <v>LIPARI</v>
      </c>
    </row>
    <row r="95" spans="1:15" x14ac:dyDescent="0.25">
      <c r="A95" s="5">
        <v>94</v>
      </c>
      <c r="B95" s="6" t="s">
        <v>91</v>
      </c>
      <c r="C95" s="7">
        <v>75.09</v>
      </c>
      <c r="D95" s="7">
        <v>7.0000000000000007E-2</v>
      </c>
      <c r="E95" s="7">
        <v>12.64</v>
      </c>
      <c r="F95" s="7">
        <v>1.51</v>
      </c>
      <c r="G95" s="7">
        <v>0.05</v>
      </c>
      <c r="H95" s="7">
        <v>0.04</v>
      </c>
      <c r="I95" s="7">
        <v>0.71</v>
      </c>
      <c r="J95" s="7">
        <v>4</v>
      </c>
      <c r="K95" s="7">
        <v>5.34</v>
      </c>
      <c r="L95" s="7">
        <v>0.01</v>
      </c>
      <c r="M95" s="7">
        <v>0.36</v>
      </c>
      <c r="N95" s="8">
        <f t="shared" si="1"/>
        <v>99.820000000000007</v>
      </c>
      <c r="O95" s="9" t="str">
        <f>IF(AND(J95&gt;=Sources!$B$2,J95&lt;=Sources!$C$2,M95&gt;=Sources!$D$2,M95&lt;=Sources!$E$2),Sources!$A$2,IF(AND(J95&gt;=Sources!$B$3,J95&lt;=Sources!$C$3,M95&gt;=Sources!$D$3,M95&lt;=Sources!$E$3),Sources!$A$3,IF(AND(J95&gt;=Sources!$B$4,J95&lt;=Sources!$C$4,M95&gt;=Sources!$D$4,M95&lt;=Sources!$E$4),Sources!$A$4,IF(AND(J95&gt;=Sources!$B$5,J95&lt;=Sources!$C$5,M95&gt;=Sources!$D$5,M95&lt;=Sources!$E$5),Sources!$A$5,Sources!$A$6))))</f>
        <v>LIPARI</v>
      </c>
    </row>
    <row r="96" spans="1:15" x14ac:dyDescent="0.25">
      <c r="A96" s="5">
        <v>95</v>
      </c>
      <c r="B96" s="6" t="s">
        <v>92</v>
      </c>
      <c r="C96" s="7">
        <v>75.23</v>
      </c>
      <c r="D96" s="7">
        <v>0.05</v>
      </c>
      <c r="E96" s="7">
        <v>12.62</v>
      </c>
      <c r="F96" s="7">
        <v>1.44</v>
      </c>
      <c r="G96" s="7">
        <v>7.0000000000000007E-2</v>
      </c>
      <c r="H96" s="7">
        <v>0.04</v>
      </c>
      <c r="I96" s="7">
        <v>0.68</v>
      </c>
      <c r="J96" s="7">
        <v>3.98</v>
      </c>
      <c r="K96" s="7">
        <v>5.38</v>
      </c>
      <c r="L96" s="7">
        <v>0.02</v>
      </c>
      <c r="M96" s="7">
        <v>0.33</v>
      </c>
      <c r="N96" s="8">
        <f t="shared" si="1"/>
        <v>99.84</v>
      </c>
      <c r="O96" s="9" t="str">
        <f>IF(AND(J96&gt;=Sources!$B$2,J96&lt;=Sources!$C$2,M96&gt;=Sources!$D$2,M96&lt;=Sources!$E$2),Sources!$A$2,IF(AND(J96&gt;=Sources!$B$3,J96&lt;=Sources!$C$3,M96&gt;=Sources!$D$3,M96&lt;=Sources!$E$3),Sources!$A$3,IF(AND(J96&gt;=Sources!$B$4,J96&lt;=Sources!$C$4,M96&gt;=Sources!$D$4,M96&lt;=Sources!$E$4),Sources!$A$4,IF(AND(J96&gt;=Sources!$B$5,J96&lt;=Sources!$C$5,M96&gt;=Sources!$D$5,M96&lt;=Sources!$E$5),Sources!$A$5,Sources!$A$6))))</f>
        <v>LIPARI</v>
      </c>
    </row>
    <row r="97" spans="1:15" x14ac:dyDescent="0.25">
      <c r="A97" s="5">
        <v>96</v>
      </c>
      <c r="B97" s="6" t="s">
        <v>93</v>
      </c>
      <c r="C97" s="7">
        <v>74.790000000000006</v>
      </c>
      <c r="D97" s="7">
        <v>0.08</v>
      </c>
      <c r="E97" s="7">
        <v>12.86</v>
      </c>
      <c r="F97" s="7">
        <v>1.48</v>
      </c>
      <c r="G97" s="7">
        <v>7.0000000000000007E-2</v>
      </c>
      <c r="H97" s="7">
        <v>0.03</v>
      </c>
      <c r="I97" s="7">
        <v>0.7</v>
      </c>
      <c r="J97" s="7">
        <v>4.16</v>
      </c>
      <c r="K97" s="7">
        <v>5.29</v>
      </c>
      <c r="L97" s="7">
        <v>0.01</v>
      </c>
      <c r="M97" s="7">
        <v>0.36</v>
      </c>
      <c r="N97" s="8">
        <f t="shared" si="1"/>
        <v>99.830000000000013</v>
      </c>
      <c r="O97" s="9" t="str">
        <f>IF(AND(J97&gt;=Sources!$B$2,J97&lt;=Sources!$C$2,M97&gt;=Sources!$D$2,M97&lt;=Sources!$E$2),Sources!$A$2,IF(AND(J97&gt;=Sources!$B$3,J97&lt;=Sources!$C$3,M97&gt;=Sources!$D$3,M97&lt;=Sources!$E$3),Sources!$A$3,IF(AND(J97&gt;=Sources!$B$4,J97&lt;=Sources!$C$4,M97&gt;=Sources!$D$4,M97&lt;=Sources!$E$4),Sources!$A$4,IF(AND(J97&gt;=Sources!$B$5,J97&lt;=Sources!$C$5,M97&gt;=Sources!$D$5,M97&lt;=Sources!$E$5),Sources!$A$5,Sources!$A$6))))</f>
        <v>LIPARI</v>
      </c>
    </row>
    <row r="98" spans="1:15" x14ac:dyDescent="0.25">
      <c r="A98" s="5">
        <v>97</v>
      </c>
      <c r="B98" s="6" t="s">
        <v>94</v>
      </c>
      <c r="C98" s="7">
        <v>74.84</v>
      </c>
      <c r="D98" s="7">
        <v>0.08</v>
      </c>
      <c r="E98" s="7">
        <v>12.8</v>
      </c>
      <c r="F98" s="7">
        <v>1.51</v>
      </c>
      <c r="G98" s="7">
        <v>0.06</v>
      </c>
      <c r="H98" s="7">
        <v>0.05</v>
      </c>
      <c r="I98" s="7">
        <v>0.72</v>
      </c>
      <c r="J98" s="7">
        <v>4.0999999999999996</v>
      </c>
      <c r="K98" s="7">
        <v>5.29</v>
      </c>
      <c r="L98" s="7">
        <v>0.02</v>
      </c>
      <c r="M98" s="7">
        <v>0.34</v>
      </c>
      <c r="N98" s="8">
        <f t="shared" si="1"/>
        <v>99.81</v>
      </c>
      <c r="O98" s="9" t="str">
        <f>IF(AND(J98&gt;=Sources!$B$2,J98&lt;=Sources!$C$2,M98&gt;=Sources!$D$2,M98&lt;=Sources!$E$2),Sources!$A$2,IF(AND(J98&gt;=Sources!$B$3,J98&lt;=Sources!$C$3,M98&gt;=Sources!$D$3,M98&lt;=Sources!$E$3),Sources!$A$3,IF(AND(J98&gt;=Sources!$B$4,J98&lt;=Sources!$C$4,M98&gt;=Sources!$D$4,M98&lt;=Sources!$E$4),Sources!$A$4,IF(AND(J98&gt;=Sources!$B$5,J98&lt;=Sources!$C$5,M98&gt;=Sources!$D$5,M98&lt;=Sources!$E$5),Sources!$A$5,Sources!$A$6))))</f>
        <v>LIPARI</v>
      </c>
    </row>
    <row r="99" spans="1:15" x14ac:dyDescent="0.25">
      <c r="A99" s="5">
        <v>98</v>
      </c>
      <c r="B99" s="6" t="s">
        <v>95</v>
      </c>
      <c r="C99" s="7">
        <v>75.239999999999995</v>
      </c>
      <c r="D99" s="7">
        <v>0.13</v>
      </c>
      <c r="E99" s="7">
        <v>13.24</v>
      </c>
      <c r="F99" s="7">
        <v>1.51</v>
      </c>
      <c r="G99" s="7">
        <v>0.1</v>
      </c>
      <c r="H99" s="7">
        <v>0.11</v>
      </c>
      <c r="I99" s="7">
        <v>0.75</v>
      </c>
      <c r="J99" s="7">
        <v>4.17</v>
      </c>
      <c r="K99" s="7">
        <v>5.2</v>
      </c>
      <c r="L99" s="7">
        <v>0.04</v>
      </c>
      <c r="M99" s="7">
        <v>0.33</v>
      </c>
      <c r="N99" s="8">
        <f t="shared" si="1"/>
        <v>100.82</v>
      </c>
      <c r="O99" s="9" t="str">
        <f>IF(AND(J99&gt;=Sources!$B$2,J99&lt;=Sources!$C$2,M99&gt;=Sources!$D$2,M99&lt;=Sources!$E$2),Sources!$A$2,IF(AND(J99&gt;=Sources!$B$3,J99&lt;=Sources!$C$3,M99&gt;=Sources!$D$3,M99&lt;=Sources!$E$3),Sources!$A$3,IF(AND(J99&gt;=Sources!$B$4,J99&lt;=Sources!$C$4,M99&gt;=Sources!$D$4,M99&lt;=Sources!$E$4),Sources!$A$4,IF(AND(J99&gt;=Sources!$B$5,J99&lt;=Sources!$C$5,M99&gt;=Sources!$D$5,M99&lt;=Sources!$E$5),Sources!$A$5,Sources!$A$6))))</f>
        <v>LIPARI</v>
      </c>
    </row>
    <row r="100" spans="1:15" x14ac:dyDescent="0.25">
      <c r="A100" s="5">
        <v>99</v>
      </c>
      <c r="B100" s="6" t="s">
        <v>96</v>
      </c>
      <c r="C100" s="7">
        <v>74.680000000000007</v>
      </c>
      <c r="D100" s="7">
        <v>0.03</v>
      </c>
      <c r="E100" s="7">
        <v>13.21</v>
      </c>
      <c r="F100" s="7">
        <v>1.42</v>
      </c>
      <c r="G100" s="7">
        <v>0.1</v>
      </c>
      <c r="H100" s="7">
        <v>0.09</v>
      </c>
      <c r="I100" s="7">
        <v>0.69</v>
      </c>
      <c r="J100" s="7">
        <v>4.05</v>
      </c>
      <c r="K100" s="7">
        <v>5.1100000000000003</v>
      </c>
      <c r="L100" s="7">
        <v>0.03</v>
      </c>
      <c r="M100" s="7">
        <v>0.31</v>
      </c>
      <c r="N100" s="8">
        <f t="shared" si="1"/>
        <v>99.720000000000013</v>
      </c>
      <c r="O100" s="9" t="str">
        <f>IF(AND(J100&gt;=Sources!$B$2,J100&lt;=Sources!$C$2,M100&gt;=Sources!$D$2,M100&lt;=Sources!$E$2),Sources!$A$2,IF(AND(J100&gt;=Sources!$B$3,J100&lt;=Sources!$C$3,M100&gt;=Sources!$D$3,M100&lt;=Sources!$E$3),Sources!$A$3,IF(AND(J100&gt;=Sources!$B$4,J100&lt;=Sources!$C$4,M100&gt;=Sources!$D$4,M100&lt;=Sources!$E$4),Sources!$A$4,IF(AND(J100&gt;=Sources!$B$5,J100&lt;=Sources!$C$5,M100&gt;=Sources!$D$5,M100&lt;=Sources!$E$5),Sources!$A$5,Sources!$A$6))))</f>
        <v>LIPARI</v>
      </c>
    </row>
    <row r="101" spans="1:15" x14ac:dyDescent="0.25">
      <c r="A101" s="5">
        <v>100</v>
      </c>
      <c r="B101" s="6" t="s">
        <v>97</v>
      </c>
      <c r="C101" s="7">
        <v>74.72</v>
      </c>
      <c r="D101" s="7">
        <v>0.11</v>
      </c>
      <c r="E101" s="7">
        <v>13.21</v>
      </c>
      <c r="F101" s="7">
        <v>1.47</v>
      </c>
      <c r="G101" s="7">
        <v>0.06</v>
      </c>
      <c r="H101" s="7">
        <v>0.1</v>
      </c>
      <c r="I101" s="7">
        <v>0.66</v>
      </c>
      <c r="J101" s="7">
        <v>4.03</v>
      </c>
      <c r="K101" s="7">
        <v>4.99</v>
      </c>
      <c r="L101" s="7">
        <v>0</v>
      </c>
      <c r="M101" s="7">
        <v>0.33</v>
      </c>
      <c r="N101" s="8">
        <f t="shared" si="1"/>
        <v>99.679999999999978</v>
      </c>
      <c r="O101" s="9" t="str">
        <f>IF(AND(J101&gt;=Sources!$B$2,J101&lt;=Sources!$C$2,M101&gt;=Sources!$D$2,M101&lt;=Sources!$E$2),Sources!$A$2,IF(AND(J101&gt;=Sources!$B$3,J101&lt;=Sources!$C$3,M101&gt;=Sources!$D$3,M101&lt;=Sources!$E$3),Sources!$A$3,IF(AND(J101&gt;=Sources!$B$4,J101&lt;=Sources!$C$4,M101&gt;=Sources!$D$4,M101&lt;=Sources!$E$4),Sources!$A$4,IF(AND(J101&gt;=Sources!$B$5,J101&lt;=Sources!$C$5,M101&gt;=Sources!$D$5,M101&lt;=Sources!$E$5),Sources!$A$5,Sources!$A$6))))</f>
        <v>LIPARI</v>
      </c>
    </row>
    <row r="102" spans="1:15" x14ac:dyDescent="0.25">
      <c r="A102" s="5">
        <v>101</v>
      </c>
      <c r="B102" s="6" t="s">
        <v>98</v>
      </c>
      <c r="C102" s="7">
        <v>75.53</v>
      </c>
      <c r="D102" s="7">
        <v>0.11</v>
      </c>
      <c r="E102" s="7">
        <v>13.27</v>
      </c>
      <c r="F102" s="7">
        <v>1.47</v>
      </c>
      <c r="G102" s="7">
        <v>0.06</v>
      </c>
      <c r="H102" s="7">
        <v>0.11</v>
      </c>
      <c r="I102" s="7">
        <v>0.69</v>
      </c>
      <c r="J102" s="7">
        <v>4.2300000000000004</v>
      </c>
      <c r="K102" s="7">
        <v>5.16</v>
      </c>
      <c r="L102" s="7">
        <v>0.02</v>
      </c>
      <c r="M102" s="7">
        <v>0.28999999999999998</v>
      </c>
      <c r="N102" s="8">
        <f t="shared" si="1"/>
        <v>100.94</v>
      </c>
      <c r="O102" s="9" t="str">
        <f>IF(AND(J102&gt;=Sources!$B$2,J102&lt;=Sources!$C$2,M102&gt;=Sources!$D$2,M102&lt;=Sources!$E$2),Sources!$A$2,IF(AND(J102&gt;=Sources!$B$3,J102&lt;=Sources!$C$3,M102&gt;=Sources!$D$3,M102&lt;=Sources!$E$3),Sources!$A$3,IF(AND(J102&gt;=Sources!$B$4,J102&lt;=Sources!$C$4,M102&gt;=Sources!$D$4,M102&lt;=Sources!$E$4),Sources!$A$4,IF(AND(J102&gt;=Sources!$B$5,J102&lt;=Sources!$C$5,M102&gt;=Sources!$D$5,M102&lt;=Sources!$E$5),Sources!$A$5,Sources!$A$6))))</f>
        <v>LIPARI</v>
      </c>
    </row>
    <row r="103" spans="1:15" x14ac:dyDescent="0.25">
      <c r="A103" s="5">
        <v>102</v>
      </c>
      <c r="B103" s="6" t="s">
        <v>99</v>
      </c>
      <c r="C103" s="7">
        <v>75.39</v>
      </c>
      <c r="D103" s="7">
        <v>0.1</v>
      </c>
      <c r="E103" s="7">
        <v>13.29</v>
      </c>
      <c r="F103" s="7">
        <v>1.36</v>
      </c>
      <c r="G103" s="7">
        <v>0.08</v>
      </c>
      <c r="H103" s="7">
        <v>0.11</v>
      </c>
      <c r="I103" s="7">
        <v>0.63</v>
      </c>
      <c r="J103" s="7">
        <v>4.22</v>
      </c>
      <c r="K103" s="7">
        <v>5.14</v>
      </c>
      <c r="L103" s="7">
        <v>0.03</v>
      </c>
      <c r="M103" s="7">
        <v>0.31</v>
      </c>
      <c r="N103" s="8">
        <f t="shared" si="1"/>
        <v>100.66</v>
      </c>
      <c r="O103" s="9" t="str">
        <f>IF(AND(J103&gt;=Sources!$B$2,J103&lt;=Sources!$C$2,M103&gt;=Sources!$D$2,M103&lt;=Sources!$E$2),Sources!$A$2,IF(AND(J103&gt;=Sources!$B$3,J103&lt;=Sources!$C$3,M103&gt;=Sources!$D$3,M103&lt;=Sources!$E$3),Sources!$A$3,IF(AND(J103&gt;=Sources!$B$4,J103&lt;=Sources!$C$4,M103&gt;=Sources!$D$4,M103&lt;=Sources!$E$4),Sources!$A$4,IF(AND(J103&gt;=Sources!$B$5,J103&lt;=Sources!$C$5,M103&gt;=Sources!$D$5,M103&lt;=Sources!$E$5),Sources!$A$5,Sources!$A$6))))</f>
        <v>LIPARI</v>
      </c>
    </row>
    <row r="104" spans="1:15" x14ac:dyDescent="0.25">
      <c r="A104" s="5">
        <v>103</v>
      </c>
      <c r="B104" s="6" t="s">
        <v>100</v>
      </c>
      <c r="C104" s="7">
        <v>74.959999999999994</v>
      </c>
      <c r="D104" s="7">
        <v>0.06</v>
      </c>
      <c r="E104" s="7">
        <v>13.2</v>
      </c>
      <c r="F104" s="7">
        <v>1.38</v>
      </c>
      <c r="G104" s="7">
        <v>0.04</v>
      </c>
      <c r="H104" s="7">
        <v>0.14000000000000001</v>
      </c>
      <c r="I104" s="7">
        <v>0.64</v>
      </c>
      <c r="J104" s="7">
        <v>3.99</v>
      </c>
      <c r="K104" s="7">
        <v>5.17</v>
      </c>
      <c r="L104" s="7">
        <v>0.03</v>
      </c>
      <c r="M104" s="7">
        <v>0.28999999999999998</v>
      </c>
      <c r="N104" s="8">
        <f t="shared" si="1"/>
        <v>99.9</v>
      </c>
      <c r="O104" s="9" t="str">
        <f>IF(AND(J104&gt;=Sources!$B$2,J104&lt;=Sources!$C$2,M104&gt;=Sources!$D$2,M104&lt;=Sources!$E$2),Sources!$A$2,IF(AND(J104&gt;=Sources!$B$3,J104&lt;=Sources!$C$3,M104&gt;=Sources!$D$3,M104&lt;=Sources!$E$3),Sources!$A$3,IF(AND(J104&gt;=Sources!$B$4,J104&lt;=Sources!$C$4,M104&gt;=Sources!$D$4,M104&lt;=Sources!$E$4),Sources!$A$4,IF(AND(J104&gt;=Sources!$B$5,J104&lt;=Sources!$C$5,M104&gt;=Sources!$D$5,M104&lt;=Sources!$E$5),Sources!$A$5,Sources!$A$6))))</f>
        <v>LIPARI</v>
      </c>
    </row>
    <row r="105" spans="1:15" x14ac:dyDescent="0.25">
      <c r="A105" s="5">
        <v>104</v>
      </c>
      <c r="B105" s="6" t="s">
        <v>101</v>
      </c>
      <c r="C105" s="7">
        <v>75.14</v>
      </c>
      <c r="D105" s="7">
        <v>0.1</v>
      </c>
      <c r="E105" s="7">
        <v>13.09</v>
      </c>
      <c r="F105" s="7">
        <v>1.4</v>
      </c>
      <c r="G105" s="7">
        <v>0.09</v>
      </c>
      <c r="H105" s="7">
        <v>0.14000000000000001</v>
      </c>
      <c r="I105" s="7">
        <v>0.75</v>
      </c>
      <c r="J105" s="7">
        <v>4.21</v>
      </c>
      <c r="K105" s="7">
        <v>5.08</v>
      </c>
      <c r="L105" s="7">
        <v>0.01</v>
      </c>
      <c r="M105" s="7">
        <v>0.3</v>
      </c>
      <c r="N105" s="8">
        <f t="shared" si="1"/>
        <v>100.31</v>
      </c>
      <c r="O105" s="9" t="str">
        <f>IF(AND(J105&gt;=Sources!$B$2,J105&lt;=Sources!$C$2,M105&gt;=Sources!$D$2,M105&lt;=Sources!$E$2),Sources!$A$2,IF(AND(J105&gt;=Sources!$B$3,J105&lt;=Sources!$C$3,M105&gt;=Sources!$D$3,M105&lt;=Sources!$E$3),Sources!$A$3,IF(AND(J105&gt;=Sources!$B$4,J105&lt;=Sources!$C$4,M105&gt;=Sources!$D$4,M105&lt;=Sources!$E$4),Sources!$A$4,IF(AND(J105&gt;=Sources!$B$5,J105&lt;=Sources!$C$5,M105&gt;=Sources!$D$5,M105&lt;=Sources!$E$5),Sources!$A$5,Sources!$A$6))))</f>
        <v>LIPARI</v>
      </c>
    </row>
    <row r="106" spans="1:15" x14ac:dyDescent="0.25">
      <c r="A106" s="5">
        <v>105</v>
      </c>
      <c r="B106" s="6" t="s">
        <v>102</v>
      </c>
      <c r="C106" s="7">
        <v>75.25</v>
      </c>
      <c r="D106" s="7">
        <v>0.08</v>
      </c>
      <c r="E106" s="7">
        <v>13.15</v>
      </c>
      <c r="F106" s="7">
        <v>1.5</v>
      </c>
      <c r="G106" s="7">
        <v>0.1</v>
      </c>
      <c r="H106" s="7">
        <v>0.14000000000000001</v>
      </c>
      <c r="I106" s="7">
        <v>0.7</v>
      </c>
      <c r="J106" s="7">
        <v>4.1399999999999997</v>
      </c>
      <c r="K106" s="7">
        <v>5.1100000000000003</v>
      </c>
      <c r="L106" s="7">
        <v>0.03</v>
      </c>
      <c r="M106" s="7">
        <v>0.31</v>
      </c>
      <c r="N106" s="8">
        <f t="shared" si="1"/>
        <v>100.51</v>
      </c>
      <c r="O106" s="9" t="str">
        <f>IF(AND(J106&gt;=Sources!$B$2,J106&lt;=Sources!$C$2,M106&gt;=Sources!$D$2,M106&lt;=Sources!$E$2),Sources!$A$2,IF(AND(J106&gt;=Sources!$B$3,J106&lt;=Sources!$C$3,M106&gt;=Sources!$D$3,M106&lt;=Sources!$E$3),Sources!$A$3,IF(AND(J106&gt;=Sources!$B$4,J106&lt;=Sources!$C$4,M106&gt;=Sources!$D$4,M106&lt;=Sources!$E$4),Sources!$A$4,IF(AND(J106&gt;=Sources!$B$5,J106&lt;=Sources!$C$5,M106&gt;=Sources!$D$5,M106&lt;=Sources!$E$5),Sources!$A$5,Sources!$A$6))))</f>
        <v>LIPARI</v>
      </c>
    </row>
    <row r="107" spans="1:15" x14ac:dyDescent="0.25">
      <c r="A107" s="5">
        <v>106</v>
      </c>
      <c r="B107" s="6" t="s">
        <v>103</v>
      </c>
      <c r="C107" s="7">
        <v>74.62</v>
      </c>
      <c r="D107" s="7">
        <v>0.14000000000000001</v>
      </c>
      <c r="E107" s="7">
        <v>12.95</v>
      </c>
      <c r="F107" s="7">
        <v>1.49</v>
      </c>
      <c r="G107" s="7">
        <v>7.0000000000000007E-2</v>
      </c>
      <c r="H107" s="7">
        <v>0.12</v>
      </c>
      <c r="I107" s="7">
        <v>0.64</v>
      </c>
      <c r="J107" s="7">
        <v>4.0599999999999996</v>
      </c>
      <c r="K107" s="7">
        <v>5</v>
      </c>
      <c r="L107" s="7">
        <v>0</v>
      </c>
      <c r="M107" s="7">
        <v>0.33</v>
      </c>
      <c r="N107" s="8">
        <f t="shared" si="1"/>
        <v>99.42</v>
      </c>
      <c r="O107" s="9" t="str">
        <f>IF(AND(J107&gt;=Sources!$B$2,J107&lt;=Sources!$C$2,M107&gt;=Sources!$D$2,M107&lt;=Sources!$E$2),Sources!$A$2,IF(AND(J107&gt;=Sources!$B$3,J107&lt;=Sources!$C$3,M107&gt;=Sources!$D$3,M107&lt;=Sources!$E$3),Sources!$A$3,IF(AND(J107&gt;=Sources!$B$4,J107&lt;=Sources!$C$4,M107&gt;=Sources!$D$4,M107&lt;=Sources!$E$4),Sources!$A$4,IF(AND(J107&gt;=Sources!$B$5,J107&lt;=Sources!$C$5,M107&gt;=Sources!$D$5,M107&lt;=Sources!$E$5),Sources!$A$5,Sources!$A$6))))</f>
        <v>LIPARI</v>
      </c>
    </row>
    <row r="108" spans="1:15" x14ac:dyDescent="0.25">
      <c r="A108" s="5">
        <v>107</v>
      </c>
      <c r="B108" s="6" t="s">
        <v>104</v>
      </c>
      <c r="C108" s="7">
        <v>74.39</v>
      </c>
      <c r="D108" s="7">
        <v>0.06</v>
      </c>
      <c r="E108" s="7">
        <v>12.98</v>
      </c>
      <c r="F108" s="7">
        <v>1.46</v>
      </c>
      <c r="G108" s="7">
        <v>7.0000000000000007E-2</v>
      </c>
      <c r="H108" s="7">
        <v>0.1</v>
      </c>
      <c r="I108" s="7">
        <v>0.67</v>
      </c>
      <c r="J108" s="7">
        <v>4.05</v>
      </c>
      <c r="K108" s="7">
        <v>5.12</v>
      </c>
      <c r="L108" s="7">
        <v>0.03</v>
      </c>
      <c r="M108" s="7">
        <v>0.31</v>
      </c>
      <c r="N108" s="8">
        <f t="shared" si="1"/>
        <v>99.24</v>
      </c>
      <c r="O108" s="9" t="str">
        <f>IF(AND(J108&gt;=Sources!$B$2,J108&lt;=Sources!$C$2,M108&gt;=Sources!$D$2,M108&lt;=Sources!$E$2),Sources!$A$2,IF(AND(J108&gt;=Sources!$B$3,J108&lt;=Sources!$C$3,M108&gt;=Sources!$D$3,M108&lt;=Sources!$E$3),Sources!$A$3,IF(AND(J108&gt;=Sources!$B$4,J108&lt;=Sources!$C$4,M108&gt;=Sources!$D$4,M108&lt;=Sources!$E$4),Sources!$A$4,IF(AND(J108&gt;=Sources!$B$5,J108&lt;=Sources!$C$5,M108&gt;=Sources!$D$5,M108&lt;=Sources!$E$5),Sources!$A$5,Sources!$A$6))))</f>
        <v>LIPARI</v>
      </c>
    </row>
    <row r="109" spans="1:15" x14ac:dyDescent="0.25">
      <c r="A109" s="5">
        <v>108</v>
      </c>
      <c r="B109" s="6" t="s">
        <v>105</v>
      </c>
      <c r="C109" s="7">
        <v>75.150000000000006</v>
      </c>
      <c r="D109" s="7">
        <v>0.08</v>
      </c>
      <c r="E109" s="7">
        <v>12.94</v>
      </c>
      <c r="F109" s="7">
        <v>1.38</v>
      </c>
      <c r="G109" s="7">
        <v>0.06</v>
      </c>
      <c r="H109" s="7">
        <v>7.0000000000000007E-2</v>
      </c>
      <c r="I109" s="7">
        <v>0.66</v>
      </c>
      <c r="J109" s="7">
        <v>4.03</v>
      </c>
      <c r="K109" s="7">
        <v>4.87</v>
      </c>
      <c r="L109" s="7">
        <v>7.0000000000000007E-2</v>
      </c>
      <c r="M109" s="7">
        <v>0.33</v>
      </c>
      <c r="N109" s="8">
        <f t="shared" si="1"/>
        <v>99.639999999999986</v>
      </c>
      <c r="O109" s="9" t="str">
        <f>IF(AND(J109&gt;=Sources!$B$2,J109&lt;=Sources!$C$2,M109&gt;=Sources!$D$2,M109&lt;=Sources!$E$2),Sources!$A$2,IF(AND(J109&gt;=Sources!$B$3,J109&lt;=Sources!$C$3,M109&gt;=Sources!$D$3,M109&lt;=Sources!$E$3),Sources!$A$3,IF(AND(J109&gt;=Sources!$B$4,J109&lt;=Sources!$C$4,M109&gt;=Sources!$D$4,M109&lt;=Sources!$E$4),Sources!$A$4,IF(AND(J109&gt;=Sources!$B$5,J109&lt;=Sources!$C$5,M109&gt;=Sources!$D$5,M109&lt;=Sources!$E$5),Sources!$A$5,Sources!$A$6))))</f>
        <v>LIPARI</v>
      </c>
    </row>
    <row r="110" spans="1:15" x14ac:dyDescent="0.25">
      <c r="A110" s="5">
        <v>109</v>
      </c>
      <c r="B110" s="6" t="s">
        <v>106</v>
      </c>
      <c r="C110" s="7">
        <v>75.040000000000006</v>
      </c>
      <c r="D110" s="7">
        <v>0.09</v>
      </c>
      <c r="E110" s="7">
        <v>13.04</v>
      </c>
      <c r="F110" s="7">
        <v>1.47</v>
      </c>
      <c r="G110" s="7">
        <v>7.0000000000000007E-2</v>
      </c>
      <c r="H110" s="7">
        <v>0.13</v>
      </c>
      <c r="I110" s="7">
        <v>0.7</v>
      </c>
      <c r="J110" s="7">
        <v>4.12</v>
      </c>
      <c r="K110" s="7">
        <v>5.08</v>
      </c>
      <c r="L110" s="7">
        <v>0.04</v>
      </c>
      <c r="M110" s="7">
        <v>0.3</v>
      </c>
      <c r="N110" s="8">
        <f t="shared" si="1"/>
        <v>100.08000000000001</v>
      </c>
      <c r="O110" s="9" t="str">
        <f>IF(AND(J110&gt;=Sources!$B$2,J110&lt;=Sources!$C$2,M110&gt;=Sources!$D$2,M110&lt;=Sources!$E$2),Sources!$A$2,IF(AND(J110&gt;=Sources!$B$3,J110&lt;=Sources!$C$3,M110&gt;=Sources!$D$3,M110&lt;=Sources!$E$3),Sources!$A$3,IF(AND(J110&gt;=Sources!$B$4,J110&lt;=Sources!$C$4,M110&gt;=Sources!$D$4,M110&lt;=Sources!$E$4),Sources!$A$4,IF(AND(J110&gt;=Sources!$B$5,J110&lt;=Sources!$C$5,M110&gt;=Sources!$D$5,M110&lt;=Sources!$E$5),Sources!$A$5,Sources!$A$6))))</f>
        <v>LIPARI</v>
      </c>
    </row>
    <row r="111" spans="1:15" x14ac:dyDescent="0.25">
      <c r="A111" s="5">
        <v>110</v>
      </c>
      <c r="B111" s="6" t="s">
        <v>107</v>
      </c>
      <c r="C111" s="7">
        <v>74.5</v>
      </c>
      <c r="D111" s="7">
        <v>0.08</v>
      </c>
      <c r="E111" s="7">
        <v>12.97</v>
      </c>
      <c r="F111" s="7">
        <v>1.51</v>
      </c>
      <c r="G111" s="7">
        <v>0.05</v>
      </c>
      <c r="H111" s="7">
        <v>0.08</v>
      </c>
      <c r="I111" s="7">
        <v>0.74</v>
      </c>
      <c r="J111" s="7">
        <v>4.17</v>
      </c>
      <c r="K111" s="7">
        <v>5.08</v>
      </c>
      <c r="L111" s="7">
        <v>0.05</v>
      </c>
      <c r="M111" s="7">
        <v>0.32</v>
      </c>
      <c r="N111" s="8">
        <f t="shared" si="1"/>
        <v>99.549999999999983</v>
      </c>
      <c r="O111" s="9" t="str">
        <f>IF(AND(J111&gt;=Sources!$B$2,J111&lt;=Sources!$C$2,M111&gt;=Sources!$D$2,M111&lt;=Sources!$E$2),Sources!$A$2,IF(AND(J111&gt;=Sources!$B$3,J111&lt;=Sources!$C$3,M111&gt;=Sources!$D$3,M111&lt;=Sources!$E$3),Sources!$A$3,IF(AND(J111&gt;=Sources!$B$4,J111&lt;=Sources!$C$4,M111&gt;=Sources!$D$4,M111&lt;=Sources!$E$4),Sources!$A$4,IF(AND(J111&gt;=Sources!$B$5,J111&lt;=Sources!$C$5,M111&gt;=Sources!$D$5,M111&lt;=Sources!$E$5),Sources!$A$5,Sources!$A$6))))</f>
        <v>LIPARI</v>
      </c>
    </row>
    <row r="112" spans="1:15" x14ac:dyDescent="0.25">
      <c r="A112" s="5">
        <v>111</v>
      </c>
      <c r="B112" s="6" t="s">
        <v>108</v>
      </c>
      <c r="C112" s="7">
        <v>74.790000000000006</v>
      </c>
      <c r="D112" s="7">
        <v>0.14000000000000001</v>
      </c>
      <c r="E112" s="7">
        <v>13.15</v>
      </c>
      <c r="F112" s="7">
        <v>1.56</v>
      </c>
      <c r="G112" s="7">
        <v>7.0000000000000007E-2</v>
      </c>
      <c r="H112" s="7">
        <v>0.14000000000000001</v>
      </c>
      <c r="I112" s="7">
        <v>0.74</v>
      </c>
      <c r="J112" s="7">
        <v>4.13</v>
      </c>
      <c r="K112" s="7">
        <v>5.08</v>
      </c>
      <c r="L112" s="7">
        <v>0.05</v>
      </c>
      <c r="M112" s="7">
        <v>0.32</v>
      </c>
      <c r="N112" s="8">
        <f t="shared" si="1"/>
        <v>100.16999999999999</v>
      </c>
      <c r="O112" s="9" t="str">
        <f>IF(AND(J112&gt;=Sources!$B$2,J112&lt;=Sources!$C$2,M112&gt;=Sources!$D$2,M112&lt;=Sources!$E$2),Sources!$A$2,IF(AND(J112&gt;=Sources!$B$3,J112&lt;=Sources!$C$3,M112&gt;=Sources!$D$3,M112&lt;=Sources!$E$3),Sources!$A$3,IF(AND(J112&gt;=Sources!$B$4,J112&lt;=Sources!$C$4,M112&gt;=Sources!$D$4,M112&lt;=Sources!$E$4),Sources!$A$4,IF(AND(J112&gt;=Sources!$B$5,J112&lt;=Sources!$C$5,M112&gt;=Sources!$D$5,M112&lt;=Sources!$E$5),Sources!$A$5,Sources!$A$6))))</f>
        <v>LIPARI</v>
      </c>
    </row>
    <row r="113" spans="1:15" x14ac:dyDescent="0.25">
      <c r="A113" s="5">
        <v>112</v>
      </c>
      <c r="B113" s="6" t="s">
        <v>109</v>
      </c>
      <c r="C113" s="7">
        <v>75.92</v>
      </c>
      <c r="D113" s="7">
        <v>0.09</v>
      </c>
      <c r="E113" s="7">
        <v>13.25</v>
      </c>
      <c r="F113" s="7">
        <v>1.4</v>
      </c>
      <c r="G113" s="7">
        <v>0.1</v>
      </c>
      <c r="H113" s="7">
        <v>0.14000000000000001</v>
      </c>
      <c r="I113" s="7">
        <v>0.68</v>
      </c>
      <c r="J113" s="7">
        <v>4.09</v>
      </c>
      <c r="K113" s="7">
        <v>5.17</v>
      </c>
      <c r="L113" s="7">
        <v>0.02</v>
      </c>
      <c r="M113" s="7">
        <v>0.3</v>
      </c>
      <c r="N113" s="8">
        <f t="shared" si="1"/>
        <v>101.16000000000001</v>
      </c>
      <c r="O113" s="9" t="str">
        <f>IF(AND(J113&gt;=Sources!$B$2,J113&lt;=Sources!$C$2,M113&gt;=Sources!$D$2,M113&lt;=Sources!$E$2),Sources!$A$2,IF(AND(J113&gt;=Sources!$B$3,J113&lt;=Sources!$C$3,M113&gt;=Sources!$D$3,M113&lt;=Sources!$E$3),Sources!$A$3,IF(AND(J113&gt;=Sources!$B$4,J113&lt;=Sources!$C$4,M113&gt;=Sources!$D$4,M113&lt;=Sources!$E$4),Sources!$A$4,IF(AND(J113&gt;=Sources!$B$5,J113&lt;=Sources!$C$5,M113&gt;=Sources!$D$5,M113&lt;=Sources!$E$5),Sources!$A$5,Sources!$A$6))))</f>
        <v>LIPARI</v>
      </c>
    </row>
    <row r="114" spans="1:15" x14ac:dyDescent="0.25">
      <c r="A114" s="5">
        <v>113</v>
      </c>
      <c r="B114" s="6" t="s">
        <v>110</v>
      </c>
      <c r="C114" s="7">
        <v>74.989999999999995</v>
      </c>
      <c r="D114" s="7">
        <v>0.09</v>
      </c>
      <c r="E114" s="7">
        <v>13.15</v>
      </c>
      <c r="F114" s="7">
        <v>1.5</v>
      </c>
      <c r="G114" s="7">
        <v>0.08</v>
      </c>
      <c r="H114" s="7">
        <v>0.13</v>
      </c>
      <c r="I114" s="7">
        <v>0.71</v>
      </c>
      <c r="J114" s="7">
        <v>4.07</v>
      </c>
      <c r="K114" s="7">
        <v>5.04</v>
      </c>
      <c r="L114" s="7">
        <v>0.02</v>
      </c>
      <c r="M114" s="7">
        <v>0.31</v>
      </c>
      <c r="N114" s="8">
        <f t="shared" si="1"/>
        <v>100.09</v>
      </c>
      <c r="O114" s="9" t="str">
        <f>IF(AND(J114&gt;=Sources!$B$2,J114&lt;=Sources!$C$2,M114&gt;=Sources!$D$2,M114&lt;=Sources!$E$2),Sources!$A$2,IF(AND(J114&gt;=Sources!$B$3,J114&lt;=Sources!$C$3,M114&gt;=Sources!$D$3,M114&lt;=Sources!$E$3),Sources!$A$3,IF(AND(J114&gt;=Sources!$B$4,J114&lt;=Sources!$C$4,M114&gt;=Sources!$D$4,M114&lt;=Sources!$E$4),Sources!$A$4,IF(AND(J114&gt;=Sources!$B$5,J114&lt;=Sources!$C$5,M114&gt;=Sources!$D$5,M114&lt;=Sources!$E$5),Sources!$A$5,Sources!$A$6))))</f>
        <v>LIPARI</v>
      </c>
    </row>
    <row r="115" spans="1:15" x14ac:dyDescent="0.25">
      <c r="A115" s="5">
        <v>114</v>
      </c>
      <c r="B115" s="6" t="s">
        <v>111</v>
      </c>
      <c r="C115" s="7">
        <v>75.56</v>
      </c>
      <c r="D115" s="7">
        <v>0.11</v>
      </c>
      <c r="E115" s="7">
        <v>12.84</v>
      </c>
      <c r="F115" s="7">
        <v>1.44</v>
      </c>
      <c r="G115" s="7">
        <v>0.06</v>
      </c>
      <c r="H115" s="7">
        <v>0.1</v>
      </c>
      <c r="I115" s="7">
        <v>0.66</v>
      </c>
      <c r="J115" s="7">
        <v>3.67</v>
      </c>
      <c r="K115" s="7">
        <v>5.4</v>
      </c>
      <c r="L115" s="7">
        <v>0.02</v>
      </c>
      <c r="M115" s="7">
        <v>0.3</v>
      </c>
      <c r="N115" s="8">
        <f t="shared" si="1"/>
        <v>100.16</v>
      </c>
      <c r="O115" s="9" t="str">
        <f>IF(AND(J115&gt;=Sources!$B$2,J115&lt;=Sources!$C$2,M115&gt;=Sources!$D$2,M115&lt;=Sources!$E$2),Sources!$A$2,IF(AND(J115&gt;=Sources!$B$3,J115&lt;=Sources!$C$3,M115&gt;=Sources!$D$3,M115&lt;=Sources!$E$3),Sources!$A$3,IF(AND(J115&gt;=Sources!$B$4,J115&lt;=Sources!$C$4,M115&gt;=Sources!$D$4,M115&lt;=Sources!$E$4),Sources!$A$4,IF(AND(J115&gt;=Sources!$B$5,J115&lt;=Sources!$C$5,M115&gt;=Sources!$D$5,M115&lt;=Sources!$E$5),Sources!$A$5,Sources!$A$6))))</f>
        <v>LIPARI</v>
      </c>
    </row>
    <row r="116" spans="1:15" x14ac:dyDescent="0.25">
      <c r="A116" s="5">
        <v>115</v>
      </c>
      <c r="B116" s="6" t="s">
        <v>112</v>
      </c>
      <c r="C116" s="7">
        <v>74.819999999999993</v>
      </c>
      <c r="D116" s="7">
        <v>0.08</v>
      </c>
      <c r="E116" s="7">
        <v>12.96</v>
      </c>
      <c r="F116" s="7">
        <v>1.45</v>
      </c>
      <c r="G116" s="7">
        <v>0.09</v>
      </c>
      <c r="H116" s="7">
        <v>0.12</v>
      </c>
      <c r="I116" s="7">
        <v>0.68</v>
      </c>
      <c r="J116" s="7">
        <v>4.0199999999999996</v>
      </c>
      <c r="K116" s="7">
        <v>5.07</v>
      </c>
      <c r="L116" s="7">
        <v>0.02</v>
      </c>
      <c r="M116" s="7">
        <v>0.32</v>
      </c>
      <c r="N116" s="8">
        <f t="shared" si="1"/>
        <v>99.629999999999981</v>
      </c>
      <c r="O116" s="9" t="str">
        <f>IF(AND(J116&gt;=Sources!$B$2,J116&lt;=Sources!$C$2,M116&gt;=Sources!$D$2,M116&lt;=Sources!$E$2),Sources!$A$2,IF(AND(J116&gt;=Sources!$B$3,J116&lt;=Sources!$C$3,M116&gt;=Sources!$D$3,M116&lt;=Sources!$E$3),Sources!$A$3,IF(AND(J116&gt;=Sources!$B$4,J116&lt;=Sources!$C$4,M116&gt;=Sources!$D$4,M116&lt;=Sources!$E$4),Sources!$A$4,IF(AND(J116&gt;=Sources!$B$5,J116&lt;=Sources!$C$5,M116&gt;=Sources!$D$5,M116&lt;=Sources!$E$5),Sources!$A$5,Sources!$A$6))))</f>
        <v>LIPARI</v>
      </c>
    </row>
    <row r="117" spans="1:15" x14ac:dyDescent="0.25">
      <c r="A117" s="5">
        <v>116</v>
      </c>
      <c r="B117" s="6" t="s">
        <v>113</v>
      </c>
      <c r="C117" s="7">
        <v>74.48</v>
      </c>
      <c r="D117" s="7">
        <v>7.0000000000000007E-2</v>
      </c>
      <c r="E117" s="7">
        <v>12.99</v>
      </c>
      <c r="F117" s="7">
        <v>1.55</v>
      </c>
      <c r="G117" s="7">
        <v>0.06</v>
      </c>
      <c r="H117" s="7">
        <v>0.14000000000000001</v>
      </c>
      <c r="I117" s="7">
        <v>0.7</v>
      </c>
      <c r="J117" s="7">
        <v>4.08</v>
      </c>
      <c r="K117" s="7">
        <v>5.25</v>
      </c>
      <c r="L117" s="7">
        <v>0.03</v>
      </c>
      <c r="M117" s="7">
        <v>0.33</v>
      </c>
      <c r="N117" s="8">
        <f t="shared" si="1"/>
        <v>99.679999999999993</v>
      </c>
      <c r="O117" s="9" t="str">
        <f>IF(AND(J117&gt;=Sources!$B$2,J117&lt;=Sources!$C$2,M117&gt;=Sources!$D$2,M117&lt;=Sources!$E$2),Sources!$A$2,IF(AND(J117&gt;=Sources!$B$3,J117&lt;=Sources!$C$3,M117&gt;=Sources!$D$3,M117&lt;=Sources!$E$3),Sources!$A$3,IF(AND(J117&gt;=Sources!$B$4,J117&lt;=Sources!$C$4,M117&gt;=Sources!$D$4,M117&lt;=Sources!$E$4),Sources!$A$4,IF(AND(J117&gt;=Sources!$B$5,J117&lt;=Sources!$C$5,M117&gt;=Sources!$D$5,M117&lt;=Sources!$E$5),Sources!$A$5,Sources!$A$6))))</f>
        <v>LIPARI</v>
      </c>
    </row>
    <row r="118" spans="1:15" x14ac:dyDescent="0.25">
      <c r="A118" s="5">
        <v>117</v>
      </c>
      <c r="B118" s="6" t="s">
        <v>114</v>
      </c>
      <c r="C118" s="7">
        <v>75.08</v>
      </c>
      <c r="D118" s="7">
        <v>0.12</v>
      </c>
      <c r="E118" s="7">
        <v>13.05</v>
      </c>
      <c r="F118" s="7">
        <v>1.43</v>
      </c>
      <c r="G118" s="7">
        <v>0.06</v>
      </c>
      <c r="H118" s="7">
        <v>0.09</v>
      </c>
      <c r="I118" s="7">
        <v>0.72</v>
      </c>
      <c r="J118" s="7">
        <v>4.0999999999999996</v>
      </c>
      <c r="K118" s="7">
        <v>5.13</v>
      </c>
      <c r="L118" s="7">
        <v>0.03</v>
      </c>
      <c r="M118" s="7">
        <v>0.31</v>
      </c>
      <c r="N118" s="8">
        <f t="shared" si="1"/>
        <v>100.12</v>
      </c>
      <c r="O118" s="9" t="str">
        <f>IF(AND(J118&gt;=Sources!$B$2,J118&lt;=Sources!$C$2,M118&gt;=Sources!$D$2,M118&lt;=Sources!$E$2),Sources!$A$2,IF(AND(J118&gt;=Sources!$B$3,J118&lt;=Sources!$C$3,M118&gt;=Sources!$D$3,M118&lt;=Sources!$E$3),Sources!$A$3,IF(AND(J118&gt;=Sources!$B$4,J118&lt;=Sources!$C$4,M118&gt;=Sources!$D$4,M118&lt;=Sources!$E$4),Sources!$A$4,IF(AND(J118&gt;=Sources!$B$5,J118&lt;=Sources!$C$5,M118&gt;=Sources!$D$5,M118&lt;=Sources!$E$5),Sources!$A$5,Sources!$A$6))))</f>
        <v>LIPARI</v>
      </c>
    </row>
    <row r="119" spans="1:15" x14ac:dyDescent="0.25">
      <c r="A119" s="5">
        <v>118</v>
      </c>
      <c r="B119" s="6" t="s">
        <v>115</v>
      </c>
      <c r="C119" s="7">
        <v>75.239999999999995</v>
      </c>
      <c r="D119" s="7">
        <v>0.05</v>
      </c>
      <c r="E119" s="7">
        <v>13.08</v>
      </c>
      <c r="F119" s="7">
        <v>1.44</v>
      </c>
      <c r="G119" s="7">
        <v>0.11</v>
      </c>
      <c r="H119" s="7">
        <v>0.1</v>
      </c>
      <c r="I119" s="7">
        <v>0.74</v>
      </c>
      <c r="J119" s="7">
        <v>4.12</v>
      </c>
      <c r="K119" s="7">
        <v>5.13</v>
      </c>
      <c r="L119" s="7">
        <v>0.01</v>
      </c>
      <c r="M119" s="7">
        <v>0.32</v>
      </c>
      <c r="N119" s="8">
        <f t="shared" si="1"/>
        <v>100.33999999999997</v>
      </c>
      <c r="O119" s="9" t="str">
        <f>IF(AND(J119&gt;=Sources!$B$2,J119&lt;=Sources!$C$2,M119&gt;=Sources!$D$2,M119&lt;=Sources!$E$2),Sources!$A$2,IF(AND(J119&gt;=Sources!$B$3,J119&lt;=Sources!$C$3,M119&gt;=Sources!$D$3,M119&lt;=Sources!$E$3),Sources!$A$3,IF(AND(J119&gt;=Sources!$B$4,J119&lt;=Sources!$C$4,M119&gt;=Sources!$D$4,M119&lt;=Sources!$E$4),Sources!$A$4,IF(AND(J119&gt;=Sources!$B$5,J119&lt;=Sources!$C$5,M119&gt;=Sources!$D$5,M119&lt;=Sources!$E$5),Sources!$A$5,Sources!$A$6))))</f>
        <v>LIPARI</v>
      </c>
    </row>
    <row r="120" spans="1:15" x14ac:dyDescent="0.25">
      <c r="A120" s="5">
        <v>119</v>
      </c>
      <c r="B120" s="6" t="s">
        <v>116</v>
      </c>
      <c r="C120" s="7">
        <v>75.38</v>
      </c>
      <c r="D120" s="7">
        <v>0.11</v>
      </c>
      <c r="E120" s="7">
        <v>13.15</v>
      </c>
      <c r="F120" s="7">
        <v>1.43</v>
      </c>
      <c r="G120" s="7">
        <v>0.05</v>
      </c>
      <c r="H120" s="7">
        <v>0.11</v>
      </c>
      <c r="I120" s="7">
        <v>0.71</v>
      </c>
      <c r="J120" s="7">
        <v>4.13</v>
      </c>
      <c r="K120" s="7">
        <v>4.97</v>
      </c>
      <c r="L120" s="7">
        <v>0.04</v>
      </c>
      <c r="M120" s="7">
        <v>0.28999999999999998</v>
      </c>
      <c r="N120" s="8">
        <f t="shared" si="1"/>
        <v>100.37</v>
      </c>
      <c r="O120" s="9" t="str">
        <f>IF(AND(J120&gt;=Sources!$B$2,J120&lt;=Sources!$C$2,M120&gt;=Sources!$D$2,M120&lt;=Sources!$E$2),Sources!$A$2,IF(AND(J120&gt;=Sources!$B$3,J120&lt;=Sources!$C$3,M120&gt;=Sources!$D$3,M120&lt;=Sources!$E$3),Sources!$A$3,IF(AND(J120&gt;=Sources!$B$4,J120&lt;=Sources!$C$4,M120&gt;=Sources!$D$4,M120&lt;=Sources!$E$4),Sources!$A$4,IF(AND(J120&gt;=Sources!$B$5,J120&lt;=Sources!$C$5,M120&gt;=Sources!$D$5,M120&lt;=Sources!$E$5),Sources!$A$5,Sources!$A$6))))</f>
        <v>LIPARI</v>
      </c>
    </row>
    <row r="121" spans="1:15" x14ac:dyDescent="0.25">
      <c r="A121" s="5">
        <v>120</v>
      </c>
      <c r="B121" s="6" t="s">
        <v>117</v>
      </c>
      <c r="C121" s="7">
        <v>75.400000000000006</v>
      </c>
      <c r="D121" s="7">
        <v>0.09</v>
      </c>
      <c r="E121" s="7">
        <v>13.19</v>
      </c>
      <c r="F121" s="7">
        <v>1.55</v>
      </c>
      <c r="G121" s="7">
        <v>0.09</v>
      </c>
      <c r="H121" s="7">
        <v>0.13</v>
      </c>
      <c r="I121" s="7">
        <v>0.75</v>
      </c>
      <c r="J121" s="7">
        <v>4.1500000000000004</v>
      </c>
      <c r="K121" s="7">
        <v>5.12</v>
      </c>
      <c r="L121" s="7">
        <v>0.02</v>
      </c>
      <c r="M121" s="7">
        <v>0.31</v>
      </c>
      <c r="N121" s="8">
        <f t="shared" si="1"/>
        <v>100.80000000000001</v>
      </c>
      <c r="O121" s="9" t="str">
        <f>IF(AND(J121&gt;=Sources!$B$2,J121&lt;=Sources!$C$2,M121&gt;=Sources!$D$2,M121&lt;=Sources!$E$2),Sources!$A$2,IF(AND(J121&gt;=Sources!$B$3,J121&lt;=Sources!$C$3,M121&gt;=Sources!$D$3,M121&lt;=Sources!$E$3),Sources!$A$3,IF(AND(J121&gt;=Sources!$B$4,J121&lt;=Sources!$C$4,M121&gt;=Sources!$D$4,M121&lt;=Sources!$E$4),Sources!$A$4,IF(AND(J121&gt;=Sources!$B$5,J121&lt;=Sources!$C$5,M121&gt;=Sources!$D$5,M121&lt;=Sources!$E$5),Sources!$A$5,Sources!$A$6))))</f>
        <v>LIPARI</v>
      </c>
    </row>
    <row r="122" spans="1:15" x14ac:dyDescent="0.25">
      <c r="A122" s="5">
        <v>121</v>
      </c>
      <c r="B122" s="6" t="s">
        <v>118</v>
      </c>
      <c r="C122" s="7">
        <v>75.5</v>
      </c>
      <c r="D122" s="7">
        <v>0.1</v>
      </c>
      <c r="E122" s="7">
        <v>13.25</v>
      </c>
      <c r="F122" s="7">
        <v>1.41</v>
      </c>
      <c r="G122" s="7">
        <v>0.14000000000000001</v>
      </c>
      <c r="H122" s="7">
        <v>0.1</v>
      </c>
      <c r="I122" s="7">
        <v>0.75</v>
      </c>
      <c r="J122" s="7">
        <v>4.0599999999999996</v>
      </c>
      <c r="K122" s="7">
        <v>5.12</v>
      </c>
      <c r="L122" s="7">
        <v>0.05</v>
      </c>
      <c r="M122" s="7">
        <v>0.3</v>
      </c>
      <c r="N122" s="8">
        <f t="shared" si="1"/>
        <v>100.77999999999999</v>
      </c>
      <c r="O122" s="9" t="str">
        <f>IF(AND(J122&gt;=Sources!$B$2,J122&lt;=Sources!$C$2,M122&gt;=Sources!$D$2,M122&lt;=Sources!$E$2),Sources!$A$2,IF(AND(J122&gt;=Sources!$B$3,J122&lt;=Sources!$C$3,M122&gt;=Sources!$D$3,M122&lt;=Sources!$E$3),Sources!$A$3,IF(AND(J122&gt;=Sources!$B$4,J122&lt;=Sources!$C$4,M122&gt;=Sources!$D$4,M122&lt;=Sources!$E$4),Sources!$A$4,IF(AND(J122&gt;=Sources!$B$5,J122&lt;=Sources!$C$5,M122&gt;=Sources!$D$5,M122&lt;=Sources!$E$5),Sources!$A$5,Sources!$A$6))))</f>
        <v>LIPARI</v>
      </c>
    </row>
    <row r="123" spans="1:15" x14ac:dyDescent="0.25">
      <c r="A123" s="5">
        <v>122</v>
      </c>
      <c r="B123" s="6" t="s">
        <v>119</v>
      </c>
      <c r="C123" s="7">
        <v>75.290000000000006</v>
      </c>
      <c r="D123" s="7">
        <v>7.0000000000000007E-2</v>
      </c>
      <c r="E123" s="7">
        <v>13.12</v>
      </c>
      <c r="F123" s="7">
        <v>1.5</v>
      </c>
      <c r="G123" s="7">
        <v>0.05</v>
      </c>
      <c r="H123" s="7">
        <v>0.1</v>
      </c>
      <c r="I123" s="7">
        <v>0.7</v>
      </c>
      <c r="J123" s="7">
        <v>4.01</v>
      </c>
      <c r="K123" s="7">
        <v>5.01</v>
      </c>
      <c r="L123" s="7">
        <v>0.04</v>
      </c>
      <c r="M123" s="7">
        <v>0.33</v>
      </c>
      <c r="N123" s="8">
        <f t="shared" si="1"/>
        <v>100.22000000000001</v>
      </c>
      <c r="O123" s="9" t="str">
        <f>IF(AND(J123&gt;=Sources!$B$2,J123&lt;=Sources!$C$2,M123&gt;=Sources!$D$2,M123&lt;=Sources!$E$2),Sources!$A$2,IF(AND(J123&gt;=Sources!$B$3,J123&lt;=Sources!$C$3,M123&gt;=Sources!$D$3,M123&lt;=Sources!$E$3),Sources!$A$3,IF(AND(J123&gt;=Sources!$B$4,J123&lt;=Sources!$C$4,M123&gt;=Sources!$D$4,M123&lt;=Sources!$E$4),Sources!$A$4,IF(AND(J123&gt;=Sources!$B$5,J123&lt;=Sources!$C$5,M123&gt;=Sources!$D$5,M123&lt;=Sources!$E$5),Sources!$A$5,Sources!$A$6))))</f>
        <v>LIPARI</v>
      </c>
    </row>
    <row r="124" spans="1:15" x14ac:dyDescent="0.25">
      <c r="A124" s="5">
        <v>123</v>
      </c>
      <c r="B124" s="6" t="s">
        <v>120</v>
      </c>
      <c r="C124" s="7">
        <v>75.58</v>
      </c>
      <c r="D124" s="7">
        <v>7.0000000000000007E-2</v>
      </c>
      <c r="E124" s="7">
        <v>13.13</v>
      </c>
      <c r="F124" s="7">
        <v>1.46</v>
      </c>
      <c r="G124" s="7">
        <v>7.0000000000000007E-2</v>
      </c>
      <c r="H124" s="7">
        <v>0.12</v>
      </c>
      <c r="I124" s="7">
        <v>0.76</v>
      </c>
      <c r="J124" s="7">
        <v>4.05</v>
      </c>
      <c r="K124" s="7">
        <v>5.0599999999999996</v>
      </c>
      <c r="L124" s="7">
        <v>0.03</v>
      </c>
      <c r="M124" s="7">
        <v>0.28999999999999998</v>
      </c>
      <c r="N124" s="8">
        <f t="shared" si="1"/>
        <v>100.61999999999999</v>
      </c>
      <c r="O124" s="9" t="str">
        <f>IF(AND(J124&gt;=Sources!$B$2,J124&lt;=Sources!$C$2,M124&gt;=Sources!$D$2,M124&lt;=Sources!$E$2),Sources!$A$2,IF(AND(J124&gt;=Sources!$B$3,J124&lt;=Sources!$C$3,M124&gt;=Sources!$D$3,M124&lt;=Sources!$E$3),Sources!$A$3,IF(AND(J124&gt;=Sources!$B$4,J124&lt;=Sources!$C$4,M124&gt;=Sources!$D$4,M124&lt;=Sources!$E$4),Sources!$A$4,IF(AND(J124&gt;=Sources!$B$5,J124&lt;=Sources!$C$5,M124&gt;=Sources!$D$5,M124&lt;=Sources!$E$5),Sources!$A$5,Sources!$A$6))))</f>
        <v>LIPARI</v>
      </c>
    </row>
    <row r="125" spans="1:15" x14ac:dyDescent="0.25">
      <c r="A125" s="5">
        <v>124</v>
      </c>
      <c r="B125" s="6" t="s">
        <v>121</v>
      </c>
      <c r="C125" s="7">
        <v>75.209999999999994</v>
      </c>
      <c r="D125" s="7">
        <v>0.1</v>
      </c>
      <c r="E125" s="7">
        <v>13.3</v>
      </c>
      <c r="F125" s="7">
        <v>1.47</v>
      </c>
      <c r="G125" s="7">
        <v>7.0000000000000007E-2</v>
      </c>
      <c r="H125" s="7">
        <v>0.1</v>
      </c>
      <c r="I125" s="7">
        <v>0.74</v>
      </c>
      <c r="J125" s="7">
        <v>4.13</v>
      </c>
      <c r="K125" s="7">
        <v>5.0599999999999996</v>
      </c>
      <c r="L125" s="7">
        <v>0.02</v>
      </c>
      <c r="M125" s="7">
        <v>0.32</v>
      </c>
      <c r="N125" s="8">
        <f t="shared" si="1"/>
        <v>100.51999999999995</v>
      </c>
      <c r="O125" s="9" t="str">
        <f>IF(AND(J125&gt;=Sources!$B$2,J125&lt;=Sources!$C$2,M125&gt;=Sources!$D$2,M125&lt;=Sources!$E$2),Sources!$A$2,IF(AND(J125&gt;=Sources!$B$3,J125&lt;=Sources!$C$3,M125&gt;=Sources!$D$3,M125&lt;=Sources!$E$3),Sources!$A$3,IF(AND(J125&gt;=Sources!$B$4,J125&lt;=Sources!$C$4,M125&gt;=Sources!$D$4,M125&lt;=Sources!$E$4),Sources!$A$4,IF(AND(J125&gt;=Sources!$B$5,J125&lt;=Sources!$C$5,M125&gt;=Sources!$D$5,M125&lt;=Sources!$E$5),Sources!$A$5,Sources!$A$6))))</f>
        <v>LIPARI</v>
      </c>
    </row>
    <row r="126" spans="1:15" x14ac:dyDescent="0.25">
      <c r="A126" s="5">
        <v>125</v>
      </c>
      <c r="B126" s="6" t="s">
        <v>122</v>
      </c>
      <c r="C126" s="7">
        <v>75.95</v>
      </c>
      <c r="D126" s="7">
        <v>0.09</v>
      </c>
      <c r="E126" s="7">
        <v>13.09</v>
      </c>
      <c r="F126" s="7">
        <v>1.4</v>
      </c>
      <c r="G126" s="7">
        <v>0.1</v>
      </c>
      <c r="H126" s="7">
        <v>0.08</v>
      </c>
      <c r="I126" s="7">
        <v>0.68</v>
      </c>
      <c r="J126" s="7">
        <v>4.03</v>
      </c>
      <c r="K126" s="7">
        <v>5.0599999999999996</v>
      </c>
      <c r="L126" s="7">
        <v>0.03</v>
      </c>
      <c r="M126" s="7">
        <v>0.33</v>
      </c>
      <c r="N126" s="8">
        <f t="shared" si="1"/>
        <v>100.84000000000002</v>
      </c>
      <c r="O126" s="9" t="str">
        <f>IF(AND(J126&gt;=Sources!$B$2,J126&lt;=Sources!$C$2,M126&gt;=Sources!$D$2,M126&lt;=Sources!$E$2),Sources!$A$2,IF(AND(J126&gt;=Sources!$B$3,J126&lt;=Sources!$C$3,M126&gt;=Sources!$D$3,M126&lt;=Sources!$E$3),Sources!$A$3,IF(AND(J126&gt;=Sources!$B$4,J126&lt;=Sources!$C$4,M126&gt;=Sources!$D$4,M126&lt;=Sources!$E$4),Sources!$A$4,IF(AND(J126&gt;=Sources!$B$5,J126&lt;=Sources!$C$5,M126&gt;=Sources!$D$5,M126&lt;=Sources!$E$5),Sources!$A$5,Sources!$A$6))))</f>
        <v>LIPARI</v>
      </c>
    </row>
    <row r="127" spans="1:15" x14ac:dyDescent="0.25">
      <c r="A127" s="5">
        <v>126</v>
      </c>
      <c r="B127" s="6" t="s">
        <v>123</v>
      </c>
      <c r="C127" s="7">
        <v>74.67</v>
      </c>
      <c r="D127" s="7">
        <v>0.09</v>
      </c>
      <c r="E127" s="7">
        <v>13.13</v>
      </c>
      <c r="F127" s="7">
        <v>1.46</v>
      </c>
      <c r="G127" s="7">
        <v>7.0000000000000007E-2</v>
      </c>
      <c r="H127" s="7">
        <v>0.15</v>
      </c>
      <c r="I127" s="7">
        <v>0.72</v>
      </c>
      <c r="J127" s="7">
        <v>3.98</v>
      </c>
      <c r="K127" s="7">
        <v>5.03</v>
      </c>
      <c r="L127" s="7">
        <v>0.06</v>
      </c>
      <c r="M127" s="7">
        <v>0.3</v>
      </c>
      <c r="N127" s="8">
        <f t="shared" si="1"/>
        <v>99.66</v>
      </c>
      <c r="O127" s="9" t="str">
        <f>IF(AND(J127&gt;=Sources!$B$2,J127&lt;=Sources!$C$2,M127&gt;=Sources!$D$2,M127&lt;=Sources!$E$2),Sources!$A$2,IF(AND(J127&gt;=Sources!$B$3,J127&lt;=Sources!$C$3,M127&gt;=Sources!$D$3,M127&lt;=Sources!$E$3),Sources!$A$3,IF(AND(J127&gt;=Sources!$B$4,J127&lt;=Sources!$C$4,M127&gt;=Sources!$D$4,M127&lt;=Sources!$E$4),Sources!$A$4,IF(AND(J127&gt;=Sources!$B$5,J127&lt;=Sources!$C$5,M127&gt;=Sources!$D$5,M127&lt;=Sources!$E$5),Sources!$A$5,Sources!$A$6))))</f>
        <v>LIPARI</v>
      </c>
    </row>
    <row r="128" spans="1:15" x14ac:dyDescent="0.25">
      <c r="A128" s="5">
        <v>127</v>
      </c>
      <c r="B128" s="6" t="s">
        <v>124</v>
      </c>
      <c r="C128" s="7">
        <v>75.89</v>
      </c>
      <c r="D128" s="7">
        <v>0.11</v>
      </c>
      <c r="E128" s="7">
        <v>13.23</v>
      </c>
      <c r="F128" s="7">
        <v>1.19</v>
      </c>
      <c r="G128" s="7">
        <v>7.0000000000000007E-2</v>
      </c>
      <c r="H128" s="7">
        <v>0.09</v>
      </c>
      <c r="I128" s="7">
        <v>0.69</v>
      </c>
      <c r="J128" s="7">
        <v>3.96</v>
      </c>
      <c r="K128" s="7">
        <v>5.34</v>
      </c>
      <c r="L128" s="7">
        <v>0.03</v>
      </c>
      <c r="M128" s="7">
        <v>0.28000000000000003</v>
      </c>
      <c r="N128" s="8">
        <f t="shared" si="1"/>
        <v>100.88</v>
      </c>
      <c r="O128" s="9" t="str">
        <f>IF(AND(J128&gt;=Sources!$B$2,J128&lt;=Sources!$C$2,M128&gt;=Sources!$D$2,M128&lt;=Sources!$E$2),Sources!$A$2,IF(AND(J128&gt;=Sources!$B$3,J128&lt;=Sources!$C$3,M128&gt;=Sources!$D$3,M128&lt;=Sources!$E$3),Sources!$A$3,IF(AND(J128&gt;=Sources!$B$4,J128&lt;=Sources!$C$4,M128&gt;=Sources!$D$4,M128&lt;=Sources!$E$4),Sources!$A$4,IF(AND(J128&gt;=Sources!$B$5,J128&lt;=Sources!$C$5,M128&gt;=Sources!$D$5,M128&lt;=Sources!$E$5),Sources!$A$5,Sources!$A$6))))</f>
        <v>LIPARI</v>
      </c>
    </row>
    <row r="129" spans="1:15" x14ac:dyDescent="0.25">
      <c r="A129" s="5">
        <v>128</v>
      </c>
      <c r="B129" s="6" t="s">
        <v>125</v>
      </c>
      <c r="C129" s="7">
        <v>76.03</v>
      </c>
      <c r="D129" s="7">
        <v>0.12</v>
      </c>
      <c r="E129" s="7">
        <v>13.3</v>
      </c>
      <c r="F129" s="7">
        <v>1.47</v>
      </c>
      <c r="G129" s="7">
        <v>0.06</v>
      </c>
      <c r="H129" s="7">
        <v>0.11</v>
      </c>
      <c r="I129" s="7">
        <v>0.71</v>
      </c>
      <c r="J129" s="7">
        <v>4.18</v>
      </c>
      <c r="K129" s="7">
        <v>5.03</v>
      </c>
      <c r="L129" s="7">
        <v>0.02</v>
      </c>
      <c r="M129" s="7">
        <v>0.3</v>
      </c>
      <c r="N129" s="8">
        <f t="shared" si="1"/>
        <v>101.32999999999998</v>
      </c>
      <c r="O129" s="9" t="str">
        <f>IF(AND(J129&gt;=Sources!$B$2,J129&lt;=Sources!$C$2,M129&gt;=Sources!$D$2,M129&lt;=Sources!$E$2),Sources!$A$2,IF(AND(J129&gt;=Sources!$B$3,J129&lt;=Sources!$C$3,M129&gt;=Sources!$D$3,M129&lt;=Sources!$E$3),Sources!$A$3,IF(AND(J129&gt;=Sources!$B$4,J129&lt;=Sources!$C$4,M129&gt;=Sources!$D$4,M129&lt;=Sources!$E$4),Sources!$A$4,IF(AND(J129&gt;=Sources!$B$5,J129&lt;=Sources!$C$5,M129&gt;=Sources!$D$5,M129&lt;=Sources!$E$5),Sources!$A$5,Sources!$A$6))))</f>
        <v>LIPARI</v>
      </c>
    </row>
    <row r="130" spans="1:15" x14ac:dyDescent="0.25">
      <c r="A130" s="5">
        <v>129</v>
      </c>
      <c r="B130" s="6" t="s">
        <v>126</v>
      </c>
      <c r="C130" s="7">
        <v>75</v>
      </c>
      <c r="D130" s="7">
        <v>0.1</v>
      </c>
      <c r="E130" s="7">
        <v>13.02</v>
      </c>
      <c r="F130" s="7">
        <v>1.54</v>
      </c>
      <c r="G130" s="7">
        <v>0.09</v>
      </c>
      <c r="H130" s="7">
        <v>0.13</v>
      </c>
      <c r="I130" s="7">
        <v>0.71</v>
      </c>
      <c r="J130" s="7">
        <v>4.07</v>
      </c>
      <c r="K130" s="7">
        <v>4.9000000000000004</v>
      </c>
      <c r="L130" s="7">
        <v>0.05</v>
      </c>
      <c r="M130" s="7">
        <v>0.34</v>
      </c>
      <c r="N130" s="8">
        <f t="shared" ref="N130:N193" si="2">SUM(C130:M130)</f>
        <v>99.95</v>
      </c>
      <c r="O130" s="9" t="str">
        <f>IF(AND(J130&gt;=Sources!$B$2,J130&lt;=Sources!$C$2,M130&gt;=Sources!$D$2,M130&lt;=Sources!$E$2),Sources!$A$2,IF(AND(J130&gt;=Sources!$B$3,J130&lt;=Sources!$C$3,M130&gt;=Sources!$D$3,M130&lt;=Sources!$E$3),Sources!$A$3,IF(AND(J130&gt;=Sources!$B$4,J130&lt;=Sources!$C$4,M130&gt;=Sources!$D$4,M130&lt;=Sources!$E$4),Sources!$A$4,IF(AND(J130&gt;=Sources!$B$5,J130&lt;=Sources!$C$5,M130&gt;=Sources!$D$5,M130&lt;=Sources!$E$5),Sources!$A$5,Sources!$A$6))))</f>
        <v>LIPARI</v>
      </c>
    </row>
    <row r="131" spans="1:15" x14ac:dyDescent="0.25">
      <c r="A131" s="5">
        <v>130</v>
      </c>
      <c r="B131" s="6" t="s">
        <v>127</v>
      </c>
      <c r="C131" s="7">
        <v>74.7</v>
      </c>
      <c r="D131" s="7">
        <v>0.08</v>
      </c>
      <c r="E131" s="7">
        <v>12.98</v>
      </c>
      <c r="F131" s="7">
        <v>1.53</v>
      </c>
      <c r="G131" s="7">
        <v>7.0000000000000007E-2</v>
      </c>
      <c r="H131" s="7">
        <v>0.08</v>
      </c>
      <c r="I131" s="7">
        <v>0.69</v>
      </c>
      <c r="J131" s="7">
        <v>4.03</v>
      </c>
      <c r="K131" s="7">
        <v>5.1100000000000003</v>
      </c>
      <c r="L131" s="7">
        <v>0.01</v>
      </c>
      <c r="M131" s="7">
        <v>0.35</v>
      </c>
      <c r="N131" s="8">
        <f t="shared" si="2"/>
        <v>99.63</v>
      </c>
      <c r="O131" s="9" t="str">
        <f>IF(AND(J131&gt;=Sources!$B$2,J131&lt;=Sources!$C$2,M131&gt;=Sources!$D$2,M131&lt;=Sources!$E$2),Sources!$A$2,IF(AND(J131&gt;=Sources!$B$3,J131&lt;=Sources!$C$3,M131&gt;=Sources!$D$3,M131&lt;=Sources!$E$3),Sources!$A$3,IF(AND(J131&gt;=Sources!$B$4,J131&lt;=Sources!$C$4,M131&gt;=Sources!$D$4,M131&lt;=Sources!$E$4),Sources!$A$4,IF(AND(J131&gt;=Sources!$B$5,J131&lt;=Sources!$C$5,M131&gt;=Sources!$D$5,M131&lt;=Sources!$E$5),Sources!$A$5,Sources!$A$6))))</f>
        <v>LIPARI</v>
      </c>
    </row>
    <row r="132" spans="1:15" x14ac:dyDescent="0.25">
      <c r="A132" s="5">
        <v>131</v>
      </c>
      <c r="B132" s="6" t="s">
        <v>128</v>
      </c>
      <c r="C132" s="7">
        <v>76.010000000000005</v>
      </c>
      <c r="D132" s="7">
        <v>0.06</v>
      </c>
      <c r="E132" s="7">
        <v>12.88</v>
      </c>
      <c r="F132" s="7">
        <v>1.38</v>
      </c>
      <c r="G132" s="7">
        <v>0.08</v>
      </c>
      <c r="H132" s="7">
        <v>0.1</v>
      </c>
      <c r="I132" s="7">
        <v>0.66</v>
      </c>
      <c r="J132" s="7">
        <v>3.97</v>
      </c>
      <c r="K132" s="7">
        <v>5.16</v>
      </c>
      <c r="L132" s="7">
        <v>0.03</v>
      </c>
      <c r="M132" s="7">
        <v>0.33</v>
      </c>
      <c r="N132" s="8">
        <f t="shared" si="2"/>
        <v>100.65999999999998</v>
      </c>
      <c r="O132" s="9" t="str">
        <f>IF(AND(J132&gt;=Sources!$B$2,J132&lt;=Sources!$C$2,M132&gt;=Sources!$D$2,M132&lt;=Sources!$E$2),Sources!$A$2,IF(AND(J132&gt;=Sources!$B$3,J132&lt;=Sources!$C$3,M132&gt;=Sources!$D$3,M132&lt;=Sources!$E$3),Sources!$A$3,IF(AND(J132&gt;=Sources!$B$4,J132&lt;=Sources!$C$4,M132&gt;=Sources!$D$4,M132&lt;=Sources!$E$4),Sources!$A$4,IF(AND(J132&gt;=Sources!$B$5,J132&lt;=Sources!$C$5,M132&gt;=Sources!$D$5,M132&lt;=Sources!$E$5),Sources!$A$5,Sources!$A$6))))</f>
        <v>LIPARI</v>
      </c>
    </row>
    <row r="133" spans="1:15" x14ac:dyDescent="0.25">
      <c r="A133" s="5">
        <v>132</v>
      </c>
      <c r="B133" s="6" t="s">
        <v>129</v>
      </c>
      <c r="C133" s="7">
        <v>75.37</v>
      </c>
      <c r="D133" s="7">
        <v>0.08</v>
      </c>
      <c r="E133" s="7">
        <v>13.21</v>
      </c>
      <c r="F133" s="7">
        <v>1.45</v>
      </c>
      <c r="G133" s="7">
        <v>0.06</v>
      </c>
      <c r="H133" s="7">
        <v>0.12</v>
      </c>
      <c r="I133" s="7">
        <v>0.72</v>
      </c>
      <c r="J133" s="7">
        <v>4.0599999999999996</v>
      </c>
      <c r="K133" s="7">
        <v>5.0199999999999996</v>
      </c>
      <c r="L133" s="7">
        <v>0.01</v>
      </c>
      <c r="M133" s="7">
        <v>0.31</v>
      </c>
      <c r="N133" s="8">
        <f t="shared" si="2"/>
        <v>100.41000000000001</v>
      </c>
      <c r="O133" s="9" t="str">
        <f>IF(AND(J133&gt;=Sources!$B$2,J133&lt;=Sources!$C$2,M133&gt;=Sources!$D$2,M133&lt;=Sources!$E$2),Sources!$A$2,IF(AND(J133&gt;=Sources!$B$3,J133&lt;=Sources!$C$3,M133&gt;=Sources!$D$3,M133&lt;=Sources!$E$3),Sources!$A$3,IF(AND(J133&gt;=Sources!$B$4,J133&lt;=Sources!$C$4,M133&gt;=Sources!$D$4,M133&lt;=Sources!$E$4),Sources!$A$4,IF(AND(J133&gt;=Sources!$B$5,J133&lt;=Sources!$C$5,M133&gt;=Sources!$D$5,M133&lt;=Sources!$E$5),Sources!$A$5,Sources!$A$6))))</f>
        <v>LIPARI</v>
      </c>
    </row>
    <row r="134" spans="1:15" x14ac:dyDescent="0.25">
      <c r="A134" s="5">
        <v>133</v>
      </c>
      <c r="B134" s="6" t="s">
        <v>130</v>
      </c>
      <c r="C134" s="7">
        <v>76.19</v>
      </c>
      <c r="D134" s="7">
        <v>0.1</v>
      </c>
      <c r="E134" s="7">
        <v>13.29</v>
      </c>
      <c r="F134" s="7">
        <v>1.1299999999999999</v>
      </c>
      <c r="G134" s="7">
        <v>0.06</v>
      </c>
      <c r="H134" s="7">
        <v>0.11</v>
      </c>
      <c r="I134" s="7">
        <v>0.63</v>
      </c>
      <c r="J134" s="7">
        <v>4.13</v>
      </c>
      <c r="K134" s="7">
        <v>5.36</v>
      </c>
      <c r="L134" s="7">
        <v>7.0000000000000007E-2</v>
      </c>
      <c r="M134" s="7">
        <v>0.28999999999999998</v>
      </c>
      <c r="N134" s="8">
        <f t="shared" si="2"/>
        <v>101.35999999999997</v>
      </c>
      <c r="O134" s="9" t="str">
        <f>IF(AND(J134&gt;=Sources!$B$2,J134&lt;=Sources!$C$2,M134&gt;=Sources!$D$2,M134&lt;=Sources!$E$2),Sources!$A$2,IF(AND(J134&gt;=Sources!$B$3,J134&lt;=Sources!$C$3,M134&gt;=Sources!$D$3,M134&lt;=Sources!$E$3),Sources!$A$3,IF(AND(J134&gt;=Sources!$B$4,J134&lt;=Sources!$C$4,M134&gt;=Sources!$D$4,M134&lt;=Sources!$E$4),Sources!$A$4,IF(AND(J134&gt;=Sources!$B$5,J134&lt;=Sources!$C$5,M134&gt;=Sources!$D$5,M134&lt;=Sources!$E$5),Sources!$A$5,Sources!$A$6))))</f>
        <v>LIPARI</v>
      </c>
    </row>
    <row r="135" spans="1:15" x14ac:dyDescent="0.25">
      <c r="A135" s="5">
        <v>134</v>
      </c>
      <c r="B135" s="6" t="s">
        <v>131</v>
      </c>
      <c r="C135" s="7">
        <v>75.459999999999994</v>
      </c>
      <c r="D135" s="7">
        <v>0.14000000000000001</v>
      </c>
      <c r="E135" s="7">
        <v>13.02</v>
      </c>
      <c r="F135" s="7">
        <v>1.5</v>
      </c>
      <c r="G135" s="7">
        <v>0.1</v>
      </c>
      <c r="H135" s="7">
        <v>0.09</v>
      </c>
      <c r="I135" s="7">
        <v>0.71</v>
      </c>
      <c r="J135" s="7">
        <v>3.84</v>
      </c>
      <c r="K135" s="7">
        <v>5.61</v>
      </c>
      <c r="L135" s="7">
        <v>0.02</v>
      </c>
      <c r="M135" s="7">
        <v>0.32</v>
      </c>
      <c r="N135" s="8">
        <f t="shared" si="2"/>
        <v>100.80999999999997</v>
      </c>
      <c r="O135" s="9" t="str">
        <f>IF(AND(J135&gt;=Sources!$B$2,J135&lt;=Sources!$C$2,M135&gt;=Sources!$D$2,M135&lt;=Sources!$E$2),Sources!$A$2,IF(AND(J135&gt;=Sources!$B$3,J135&lt;=Sources!$C$3,M135&gt;=Sources!$D$3,M135&lt;=Sources!$E$3),Sources!$A$3,IF(AND(J135&gt;=Sources!$B$4,J135&lt;=Sources!$C$4,M135&gt;=Sources!$D$4,M135&lt;=Sources!$E$4),Sources!$A$4,IF(AND(J135&gt;=Sources!$B$5,J135&lt;=Sources!$C$5,M135&gt;=Sources!$D$5,M135&lt;=Sources!$E$5),Sources!$A$5,Sources!$A$6))))</f>
        <v>LIPARI</v>
      </c>
    </row>
    <row r="136" spans="1:15" x14ac:dyDescent="0.25">
      <c r="A136" s="5">
        <v>135</v>
      </c>
      <c r="B136" s="6" t="s">
        <v>132</v>
      </c>
      <c r="C136" s="7">
        <v>76.06</v>
      </c>
      <c r="D136" s="7">
        <v>0.09</v>
      </c>
      <c r="E136" s="7">
        <v>13.37</v>
      </c>
      <c r="F136" s="7">
        <v>1.45</v>
      </c>
      <c r="G136" s="7">
        <v>0.06</v>
      </c>
      <c r="H136" s="7">
        <v>0.09</v>
      </c>
      <c r="I136" s="7">
        <v>0.68</v>
      </c>
      <c r="J136" s="7">
        <v>4.2</v>
      </c>
      <c r="K136" s="7">
        <v>5.1100000000000003</v>
      </c>
      <c r="L136" s="7">
        <v>0.03</v>
      </c>
      <c r="M136" s="7">
        <v>0.32</v>
      </c>
      <c r="N136" s="8">
        <f t="shared" si="2"/>
        <v>101.46000000000002</v>
      </c>
      <c r="O136" s="9" t="str">
        <f>IF(AND(J136&gt;=Sources!$B$2,J136&lt;=Sources!$C$2,M136&gt;=Sources!$D$2,M136&lt;=Sources!$E$2),Sources!$A$2,IF(AND(J136&gt;=Sources!$B$3,J136&lt;=Sources!$C$3,M136&gt;=Sources!$D$3,M136&lt;=Sources!$E$3),Sources!$A$3,IF(AND(J136&gt;=Sources!$B$4,J136&lt;=Sources!$C$4,M136&gt;=Sources!$D$4,M136&lt;=Sources!$E$4),Sources!$A$4,IF(AND(J136&gt;=Sources!$B$5,J136&lt;=Sources!$C$5,M136&gt;=Sources!$D$5,M136&lt;=Sources!$E$5),Sources!$A$5,Sources!$A$6))))</f>
        <v>LIPARI</v>
      </c>
    </row>
    <row r="137" spans="1:15" x14ac:dyDescent="0.25">
      <c r="A137" s="5">
        <v>136</v>
      </c>
      <c r="B137" s="6" t="s">
        <v>133</v>
      </c>
      <c r="C137" s="7">
        <v>75.84</v>
      </c>
      <c r="D137" s="7">
        <v>0.08</v>
      </c>
      <c r="E137" s="7">
        <v>13.27</v>
      </c>
      <c r="F137" s="7">
        <v>1.46</v>
      </c>
      <c r="G137" s="7">
        <v>0.05</v>
      </c>
      <c r="H137" s="7">
        <v>0.14000000000000001</v>
      </c>
      <c r="I137" s="7">
        <v>0.67</v>
      </c>
      <c r="J137" s="7">
        <v>4.13</v>
      </c>
      <c r="K137" s="7">
        <v>5.2</v>
      </c>
      <c r="L137" s="7" t="s">
        <v>20</v>
      </c>
      <c r="M137" s="7">
        <v>0.3</v>
      </c>
      <c r="N137" s="8">
        <f t="shared" si="2"/>
        <v>101.13999999999999</v>
      </c>
      <c r="O137" s="9" t="str">
        <f>IF(AND(J137&gt;=Sources!$B$2,J137&lt;=Sources!$C$2,M137&gt;=Sources!$D$2,M137&lt;=Sources!$E$2),Sources!$A$2,IF(AND(J137&gt;=Sources!$B$3,J137&lt;=Sources!$C$3,M137&gt;=Sources!$D$3,M137&lt;=Sources!$E$3),Sources!$A$3,IF(AND(J137&gt;=Sources!$B$4,J137&lt;=Sources!$C$4,M137&gt;=Sources!$D$4,M137&lt;=Sources!$E$4),Sources!$A$4,IF(AND(J137&gt;=Sources!$B$5,J137&lt;=Sources!$C$5,M137&gt;=Sources!$D$5,M137&lt;=Sources!$E$5),Sources!$A$5,Sources!$A$6))))</f>
        <v>LIPARI</v>
      </c>
    </row>
    <row r="138" spans="1:15" x14ac:dyDescent="0.25">
      <c r="A138" s="5">
        <v>137</v>
      </c>
      <c r="B138" s="6" t="s">
        <v>134</v>
      </c>
      <c r="C138" s="7">
        <v>75.58</v>
      </c>
      <c r="D138" s="7">
        <v>0.1</v>
      </c>
      <c r="E138" s="7">
        <v>13.14</v>
      </c>
      <c r="F138" s="7">
        <v>1.44</v>
      </c>
      <c r="G138" s="7">
        <v>0.06</v>
      </c>
      <c r="H138" s="7">
        <v>0.12</v>
      </c>
      <c r="I138" s="7">
        <v>0.75</v>
      </c>
      <c r="J138" s="7">
        <v>3.93</v>
      </c>
      <c r="K138" s="7">
        <v>5.37</v>
      </c>
      <c r="L138" s="7">
        <v>0.02</v>
      </c>
      <c r="M138" s="7">
        <v>0.33</v>
      </c>
      <c r="N138" s="8">
        <f t="shared" si="2"/>
        <v>100.84</v>
      </c>
      <c r="O138" s="9" t="str">
        <f>IF(AND(J138&gt;=Sources!$B$2,J138&lt;=Sources!$C$2,M138&gt;=Sources!$D$2,M138&lt;=Sources!$E$2),Sources!$A$2,IF(AND(J138&gt;=Sources!$B$3,J138&lt;=Sources!$C$3,M138&gt;=Sources!$D$3,M138&lt;=Sources!$E$3),Sources!$A$3,IF(AND(J138&gt;=Sources!$B$4,J138&lt;=Sources!$C$4,M138&gt;=Sources!$D$4,M138&lt;=Sources!$E$4),Sources!$A$4,IF(AND(J138&gt;=Sources!$B$5,J138&lt;=Sources!$C$5,M138&gt;=Sources!$D$5,M138&lt;=Sources!$E$5),Sources!$A$5,Sources!$A$6))))</f>
        <v>LIPARI</v>
      </c>
    </row>
    <row r="139" spans="1:15" x14ac:dyDescent="0.25">
      <c r="A139" s="5">
        <v>138</v>
      </c>
      <c r="B139" s="6" t="s">
        <v>135</v>
      </c>
      <c r="C139" s="7">
        <v>76.290000000000006</v>
      </c>
      <c r="D139" s="7">
        <v>0.16</v>
      </c>
      <c r="E139" s="7">
        <v>13.2</v>
      </c>
      <c r="F139" s="7">
        <v>1.57</v>
      </c>
      <c r="G139" s="7">
        <v>0.11</v>
      </c>
      <c r="H139" s="7">
        <v>0.09</v>
      </c>
      <c r="I139" s="7">
        <v>0.74</v>
      </c>
      <c r="J139" s="7">
        <v>4.24</v>
      </c>
      <c r="K139" s="7">
        <v>5.09</v>
      </c>
      <c r="L139" s="7">
        <v>0.02</v>
      </c>
      <c r="M139" s="7">
        <v>0.34</v>
      </c>
      <c r="N139" s="8">
        <f t="shared" si="2"/>
        <v>101.85</v>
      </c>
      <c r="O139" s="9" t="str">
        <f>IF(AND(J139&gt;=Sources!$B$2,J139&lt;=Sources!$C$2,M139&gt;=Sources!$D$2,M139&lt;=Sources!$E$2),Sources!$A$2,IF(AND(J139&gt;=Sources!$B$3,J139&lt;=Sources!$C$3,M139&gt;=Sources!$D$3,M139&lt;=Sources!$E$3),Sources!$A$3,IF(AND(J139&gt;=Sources!$B$4,J139&lt;=Sources!$C$4,M139&gt;=Sources!$D$4,M139&lt;=Sources!$E$4),Sources!$A$4,IF(AND(J139&gt;=Sources!$B$5,J139&lt;=Sources!$C$5,M139&gt;=Sources!$D$5,M139&lt;=Sources!$E$5),Sources!$A$5,Sources!$A$6))))</f>
        <v>LIPARI</v>
      </c>
    </row>
    <row r="140" spans="1:15" x14ac:dyDescent="0.25">
      <c r="A140" s="5">
        <v>139</v>
      </c>
      <c r="B140" s="6" t="s">
        <v>136</v>
      </c>
      <c r="C140" s="7">
        <v>76.069999999999993</v>
      </c>
      <c r="D140" s="7">
        <v>0.09</v>
      </c>
      <c r="E140" s="7">
        <v>13.13</v>
      </c>
      <c r="F140" s="7">
        <v>1.48</v>
      </c>
      <c r="G140" s="7">
        <v>0.04</v>
      </c>
      <c r="H140" s="7">
        <v>0.12</v>
      </c>
      <c r="I140" s="7">
        <v>0.72</v>
      </c>
      <c r="J140" s="7">
        <v>4.01</v>
      </c>
      <c r="K140" s="7">
        <v>5</v>
      </c>
      <c r="L140" s="7">
        <v>0.04</v>
      </c>
      <c r="M140" s="7">
        <v>0.32</v>
      </c>
      <c r="N140" s="8">
        <f t="shared" si="2"/>
        <v>101.02000000000001</v>
      </c>
      <c r="O140" s="9" t="str">
        <f>IF(AND(J140&gt;=Sources!$B$2,J140&lt;=Sources!$C$2,M140&gt;=Sources!$D$2,M140&lt;=Sources!$E$2),Sources!$A$2,IF(AND(J140&gt;=Sources!$B$3,J140&lt;=Sources!$C$3,M140&gt;=Sources!$D$3,M140&lt;=Sources!$E$3),Sources!$A$3,IF(AND(J140&gt;=Sources!$B$4,J140&lt;=Sources!$C$4,M140&gt;=Sources!$D$4,M140&lt;=Sources!$E$4),Sources!$A$4,IF(AND(J140&gt;=Sources!$B$5,J140&lt;=Sources!$C$5,M140&gt;=Sources!$D$5,M140&lt;=Sources!$E$5),Sources!$A$5,Sources!$A$6))))</f>
        <v>LIPARI</v>
      </c>
    </row>
    <row r="141" spans="1:15" x14ac:dyDescent="0.25">
      <c r="A141" s="5">
        <v>140</v>
      </c>
      <c r="B141" s="6" t="s">
        <v>137</v>
      </c>
      <c r="C141" s="7">
        <v>74.680000000000007</v>
      </c>
      <c r="D141" s="7">
        <v>0.06</v>
      </c>
      <c r="E141" s="7">
        <v>13.1</v>
      </c>
      <c r="F141" s="7">
        <v>1.42</v>
      </c>
      <c r="G141" s="7">
        <v>0.08</v>
      </c>
      <c r="H141" s="7">
        <v>0.11</v>
      </c>
      <c r="I141" s="7">
        <v>0.67</v>
      </c>
      <c r="J141" s="7">
        <v>3.9</v>
      </c>
      <c r="K141" s="7">
        <v>5.28</v>
      </c>
      <c r="L141" s="7">
        <v>0.04</v>
      </c>
      <c r="M141" s="7">
        <v>0.3</v>
      </c>
      <c r="N141" s="8">
        <f t="shared" si="2"/>
        <v>99.640000000000015</v>
      </c>
      <c r="O141" s="9" t="str">
        <f>IF(AND(J141&gt;=Sources!$B$2,J141&lt;=Sources!$C$2,M141&gt;=Sources!$D$2,M141&lt;=Sources!$E$2),Sources!$A$2,IF(AND(J141&gt;=Sources!$B$3,J141&lt;=Sources!$C$3,M141&gt;=Sources!$D$3,M141&lt;=Sources!$E$3),Sources!$A$3,IF(AND(J141&gt;=Sources!$B$4,J141&lt;=Sources!$C$4,M141&gt;=Sources!$D$4,M141&lt;=Sources!$E$4),Sources!$A$4,IF(AND(J141&gt;=Sources!$B$5,J141&lt;=Sources!$C$5,M141&gt;=Sources!$D$5,M141&lt;=Sources!$E$5),Sources!$A$5,Sources!$A$6))))</f>
        <v>LIPARI</v>
      </c>
    </row>
    <row r="142" spans="1:15" x14ac:dyDescent="0.25">
      <c r="A142" s="5">
        <v>141</v>
      </c>
      <c r="B142" s="6" t="s">
        <v>138</v>
      </c>
      <c r="C142" s="7">
        <v>75.14</v>
      </c>
      <c r="D142" s="7">
        <v>0.04</v>
      </c>
      <c r="E142" s="7">
        <v>13.1</v>
      </c>
      <c r="F142" s="7">
        <v>1.48</v>
      </c>
      <c r="G142" s="7">
        <v>0.15</v>
      </c>
      <c r="H142" s="7">
        <v>0.11</v>
      </c>
      <c r="I142" s="7">
        <v>0.7</v>
      </c>
      <c r="J142" s="7">
        <v>3.93</v>
      </c>
      <c r="K142" s="7">
        <v>5.12</v>
      </c>
      <c r="L142" s="7" t="s">
        <v>20</v>
      </c>
      <c r="M142" s="7">
        <v>0.31</v>
      </c>
      <c r="N142" s="8">
        <f t="shared" si="2"/>
        <v>100.08000000000003</v>
      </c>
      <c r="O142" s="9" t="str">
        <f>IF(AND(J142&gt;=Sources!$B$2,J142&lt;=Sources!$C$2,M142&gt;=Sources!$D$2,M142&lt;=Sources!$E$2),Sources!$A$2,IF(AND(J142&gt;=Sources!$B$3,J142&lt;=Sources!$C$3,M142&gt;=Sources!$D$3,M142&lt;=Sources!$E$3),Sources!$A$3,IF(AND(J142&gt;=Sources!$B$4,J142&lt;=Sources!$C$4,M142&gt;=Sources!$D$4,M142&lt;=Sources!$E$4),Sources!$A$4,IF(AND(J142&gt;=Sources!$B$5,J142&lt;=Sources!$C$5,M142&gt;=Sources!$D$5,M142&lt;=Sources!$E$5),Sources!$A$5,Sources!$A$6))))</f>
        <v>LIPARI</v>
      </c>
    </row>
    <row r="143" spans="1:15" x14ac:dyDescent="0.25">
      <c r="A143" s="5">
        <v>142</v>
      </c>
      <c r="B143" s="6" t="s">
        <v>139</v>
      </c>
      <c r="C143" s="7">
        <v>74.709999999999994</v>
      </c>
      <c r="D143" s="7">
        <v>0.06</v>
      </c>
      <c r="E143" s="7">
        <v>13.13</v>
      </c>
      <c r="F143" s="7">
        <v>1.46</v>
      </c>
      <c r="G143" s="7">
        <v>0.12</v>
      </c>
      <c r="H143" s="7">
        <v>0.1</v>
      </c>
      <c r="I143" s="7">
        <v>0.71</v>
      </c>
      <c r="J143" s="7">
        <v>3.96</v>
      </c>
      <c r="K143" s="7">
        <v>5.15</v>
      </c>
      <c r="L143" s="7">
        <v>0.02</v>
      </c>
      <c r="M143" s="7">
        <v>0.3</v>
      </c>
      <c r="N143" s="8">
        <f t="shared" si="2"/>
        <v>99.71999999999997</v>
      </c>
      <c r="O143" s="9" t="str">
        <f>IF(AND(J143&gt;=Sources!$B$2,J143&lt;=Sources!$C$2,M143&gt;=Sources!$D$2,M143&lt;=Sources!$E$2),Sources!$A$2,IF(AND(J143&gt;=Sources!$B$3,J143&lt;=Sources!$C$3,M143&gt;=Sources!$D$3,M143&lt;=Sources!$E$3),Sources!$A$3,IF(AND(J143&gt;=Sources!$B$4,J143&lt;=Sources!$C$4,M143&gt;=Sources!$D$4,M143&lt;=Sources!$E$4),Sources!$A$4,IF(AND(J143&gt;=Sources!$B$5,J143&lt;=Sources!$C$5,M143&gt;=Sources!$D$5,M143&lt;=Sources!$E$5),Sources!$A$5,Sources!$A$6))))</f>
        <v>LIPARI</v>
      </c>
    </row>
    <row r="144" spans="1:15" x14ac:dyDescent="0.25">
      <c r="A144" s="5">
        <v>143</v>
      </c>
      <c r="B144" s="6" t="s">
        <v>140</v>
      </c>
      <c r="C144" s="7">
        <v>75.23</v>
      </c>
      <c r="D144" s="7">
        <v>0.13</v>
      </c>
      <c r="E144" s="7">
        <v>13.02</v>
      </c>
      <c r="F144" s="7">
        <v>1.45</v>
      </c>
      <c r="G144" s="7">
        <v>0.06</v>
      </c>
      <c r="H144" s="7">
        <v>0.1</v>
      </c>
      <c r="I144" s="7">
        <v>0.66</v>
      </c>
      <c r="J144" s="7">
        <v>3.93</v>
      </c>
      <c r="K144" s="7">
        <v>5.13</v>
      </c>
      <c r="L144" s="7">
        <v>0.03</v>
      </c>
      <c r="M144" s="7">
        <v>0.3</v>
      </c>
      <c r="N144" s="8">
        <f t="shared" si="2"/>
        <v>100.03999999999999</v>
      </c>
      <c r="O144" s="9" t="str">
        <f>IF(AND(J144&gt;=Sources!$B$2,J144&lt;=Sources!$C$2,M144&gt;=Sources!$D$2,M144&lt;=Sources!$E$2),Sources!$A$2,IF(AND(J144&gt;=Sources!$B$3,J144&lt;=Sources!$C$3,M144&gt;=Sources!$D$3,M144&lt;=Sources!$E$3),Sources!$A$3,IF(AND(J144&gt;=Sources!$B$4,J144&lt;=Sources!$C$4,M144&gt;=Sources!$D$4,M144&lt;=Sources!$E$4),Sources!$A$4,IF(AND(J144&gt;=Sources!$B$5,J144&lt;=Sources!$C$5,M144&gt;=Sources!$D$5,M144&lt;=Sources!$E$5),Sources!$A$5,Sources!$A$6))))</f>
        <v>LIPARI</v>
      </c>
    </row>
    <row r="145" spans="1:15" x14ac:dyDescent="0.25">
      <c r="A145" s="5">
        <v>144</v>
      </c>
      <c r="B145" s="6" t="s">
        <v>141</v>
      </c>
      <c r="C145" s="7">
        <v>74.59</v>
      </c>
      <c r="D145" s="7">
        <v>0.11</v>
      </c>
      <c r="E145" s="7">
        <v>12.95</v>
      </c>
      <c r="F145" s="7">
        <v>1.5</v>
      </c>
      <c r="G145" s="7">
        <v>0.1</v>
      </c>
      <c r="H145" s="7">
        <v>0.09</v>
      </c>
      <c r="I145" s="7">
        <v>0.71</v>
      </c>
      <c r="J145" s="7">
        <v>4.01</v>
      </c>
      <c r="K145" s="7">
        <v>5.13</v>
      </c>
      <c r="L145" s="7">
        <v>0.02</v>
      </c>
      <c r="M145" s="7">
        <v>0.27</v>
      </c>
      <c r="N145" s="8">
        <f t="shared" si="2"/>
        <v>99.47999999999999</v>
      </c>
      <c r="O145" s="9" t="str">
        <f>IF(AND(J145&gt;=Sources!$B$2,J145&lt;=Sources!$C$2,M145&gt;=Sources!$D$2,M145&lt;=Sources!$E$2),Sources!$A$2,IF(AND(J145&gt;=Sources!$B$3,J145&lt;=Sources!$C$3,M145&gt;=Sources!$D$3,M145&lt;=Sources!$E$3),Sources!$A$3,IF(AND(J145&gt;=Sources!$B$4,J145&lt;=Sources!$C$4,M145&gt;=Sources!$D$4,M145&lt;=Sources!$E$4),Sources!$A$4,IF(AND(J145&gt;=Sources!$B$5,J145&lt;=Sources!$C$5,M145&gt;=Sources!$D$5,M145&lt;=Sources!$E$5),Sources!$A$5,Sources!$A$6))))</f>
        <v>LIPARI</v>
      </c>
    </row>
    <row r="146" spans="1:15" x14ac:dyDescent="0.25">
      <c r="A146" s="5">
        <v>145</v>
      </c>
      <c r="B146" s="6" t="s">
        <v>142</v>
      </c>
      <c r="C146" s="7">
        <v>74.37</v>
      </c>
      <c r="D146" s="7">
        <v>0.1</v>
      </c>
      <c r="E146" s="7">
        <v>12.79</v>
      </c>
      <c r="F146" s="7">
        <v>1.5</v>
      </c>
      <c r="G146" s="7">
        <v>0.09</v>
      </c>
      <c r="H146" s="7">
        <v>0.12</v>
      </c>
      <c r="I146" s="7">
        <v>0.68</v>
      </c>
      <c r="J146" s="7">
        <v>3.92</v>
      </c>
      <c r="K146" s="7">
        <v>5.1100000000000003</v>
      </c>
      <c r="L146" s="7">
        <v>0.04</v>
      </c>
      <c r="M146" s="7">
        <v>0.3</v>
      </c>
      <c r="N146" s="8">
        <f t="shared" si="2"/>
        <v>99.02000000000001</v>
      </c>
      <c r="O146" s="9" t="str">
        <f>IF(AND(J146&gt;=Sources!$B$2,J146&lt;=Sources!$C$2,M146&gt;=Sources!$D$2,M146&lt;=Sources!$E$2),Sources!$A$2,IF(AND(J146&gt;=Sources!$B$3,J146&lt;=Sources!$C$3,M146&gt;=Sources!$D$3,M146&lt;=Sources!$E$3),Sources!$A$3,IF(AND(J146&gt;=Sources!$B$4,J146&lt;=Sources!$C$4,M146&gt;=Sources!$D$4,M146&lt;=Sources!$E$4),Sources!$A$4,IF(AND(J146&gt;=Sources!$B$5,J146&lt;=Sources!$C$5,M146&gt;=Sources!$D$5,M146&lt;=Sources!$E$5),Sources!$A$5,Sources!$A$6))))</f>
        <v>LIPARI</v>
      </c>
    </row>
    <row r="147" spans="1:15" x14ac:dyDescent="0.25">
      <c r="A147" s="5">
        <v>146</v>
      </c>
      <c r="B147" s="6" t="s">
        <v>143</v>
      </c>
      <c r="C147" s="7">
        <v>74.959999999999994</v>
      </c>
      <c r="D147" s="7">
        <v>7.0000000000000007E-2</v>
      </c>
      <c r="E147" s="7">
        <v>13.09</v>
      </c>
      <c r="F147" s="7">
        <v>1.37</v>
      </c>
      <c r="G147" s="7">
        <v>0.08</v>
      </c>
      <c r="H147" s="7">
        <v>7.0000000000000007E-2</v>
      </c>
      <c r="I147" s="7">
        <v>0.69</v>
      </c>
      <c r="J147" s="7">
        <v>4.01</v>
      </c>
      <c r="K147" s="7">
        <v>5.13</v>
      </c>
      <c r="L147" s="7">
        <v>0.05</v>
      </c>
      <c r="M147" s="7">
        <v>0.31</v>
      </c>
      <c r="N147" s="8">
        <f t="shared" si="2"/>
        <v>99.829999999999984</v>
      </c>
      <c r="O147" s="9" t="str">
        <f>IF(AND(J147&gt;=Sources!$B$2,J147&lt;=Sources!$C$2,M147&gt;=Sources!$D$2,M147&lt;=Sources!$E$2),Sources!$A$2,IF(AND(J147&gt;=Sources!$B$3,J147&lt;=Sources!$C$3,M147&gt;=Sources!$D$3,M147&lt;=Sources!$E$3),Sources!$A$3,IF(AND(J147&gt;=Sources!$B$4,J147&lt;=Sources!$C$4,M147&gt;=Sources!$D$4,M147&lt;=Sources!$E$4),Sources!$A$4,IF(AND(J147&gt;=Sources!$B$5,J147&lt;=Sources!$C$5,M147&gt;=Sources!$D$5,M147&lt;=Sources!$E$5),Sources!$A$5,Sources!$A$6))))</f>
        <v>LIPARI</v>
      </c>
    </row>
    <row r="148" spans="1:15" x14ac:dyDescent="0.25">
      <c r="A148" s="5">
        <v>147</v>
      </c>
      <c r="B148" s="6" t="s">
        <v>144</v>
      </c>
      <c r="C148" s="7">
        <v>75.14</v>
      </c>
      <c r="D148" s="7">
        <v>0.13</v>
      </c>
      <c r="E148" s="7">
        <v>13</v>
      </c>
      <c r="F148" s="7">
        <v>1.47</v>
      </c>
      <c r="G148" s="7">
        <v>7.0000000000000007E-2</v>
      </c>
      <c r="H148" s="7">
        <v>0.1</v>
      </c>
      <c r="I148" s="7">
        <v>0.69</v>
      </c>
      <c r="J148" s="7">
        <v>3.99</v>
      </c>
      <c r="K148" s="7">
        <v>5.15</v>
      </c>
      <c r="L148" s="7">
        <v>0.04</v>
      </c>
      <c r="M148" s="7">
        <v>0.32</v>
      </c>
      <c r="N148" s="8">
        <f t="shared" si="2"/>
        <v>100.09999999999998</v>
      </c>
      <c r="O148" s="9" t="str">
        <f>IF(AND(J148&gt;=Sources!$B$2,J148&lt;=Sources!$C$2,M148&gt;=Sources!$D$2,M148&lt;=Sources!$E$2),Sources!$A$2,IF(AND(J148&gt;=Sources!$B$3,J148&lt;=Sources!$C$3,M148&gt;=Sources!$D$3,M148&lt;=Sources!$E$3),Sources!$A$3,IF(AND(J148&gt;=Sources!$B$4,J148&lt;=Sources!$C$4,M148&gt;=Sources!$D$4,M148&lt;=Sources!$E$4),Sources!$A$4,IF(AND(J148&gt;=Sources!$B$5,J148&lt;=Sources!$C$5,M148&gt;=Sources!$D$5,M148&lt;=Sources!$E$5),Sources!$A$5,Sources!$A$6))))</f>
        <v>LIPARI</v>
      </c>
    </row>
    <row r="149" spans="1:15" x14ac:dyDescent="0.25">
      <c r="A149" s="5">
        <v>148</v>
      </c>
      <c r="B149" s="6" t="s">
        <v>145</v>
      </c>
      <c r="C149" s="7">
        <v>74.599999999999994</v>
      </c>
      <c r="D149" s="7">
        <v>0.12</v>
      </c>
      <c r="E149" s="7">
        <v>12.98</v>
      </c>
      <c r="F149" s="7">
        <v>1.47</v>
      </c>
      <c r="G149" s="7">
        <v>0.05</v>
      </c>
      <c r="H149" s="7">
        <v>0.1</v>
      </c>
      <c r="I149" s="7">
        <v>0.73</v>
      </c>
      <c r="J149" s="7">
        <v>4.03</v>
      </c>
      <c r="K149" s="7">
        <v>5.0599999999999996</v>
      </c>
      <c r="L149" s="7">
        <v>0.02</v>
      </c>
      <c r="M149" s="7">
        <v>0.34</v>
      </c>
      <c r="N149" s="8">
        <f t="shared" si="2"/>
        <v>99.5</v>
      </c>
      <c r="O149" s="9" t="str">
        <f>IF(AND(J149&gt;=Sources!$B$2,J149&lt;=Sources!$C$2,M149&gt;=Sources!$D$2,M149&lt;=Sources!$E$2),Sources!$A$2,IF(AND(J149&gt;=Sources!$B$3,J149&lt;=Sources!$C$3,M149&gt;=Sources!$D$3,M149&lt;=Sources!$E$3),Sources!$A$3,IF(AND(J149&gt;=Sources!$B$4,J149&lt;=Sources!$C$4,M149&gt;=Sources!$D$4,M149&lt;=Sources!$E$4),Sources!$A$4,IF(AND(J149&gt;=Sources!$B$5,J149&lt;=Sources!$C$5,M149&gt;=Sources!$D$5,M149&lt;=Sources!$E$5),Sources!$A$5,Sources!$A$6))))</f>
        <v>LIPARI</v>
      </c>
    </row>
    <row r="150" spans="1:15" x14ac:dyDescent="0.25">
      <c r="A150" s="5">
        <v>149</v>
      </c>
      <c r="B150" s="6" t="s">
        <v>146</v>
      </c>
      <c r="C150" s="7">
        <v>74.97</v>
      </c>
      <c r="D150" s="7">
        <v>0.12</v>
      </c>
      <c r="E150" s="7">
        <v>13</v>
      </c>
      <c r="F150" s="7">
        <v>1.49</v>
      </c>
      <c r="G150" s="7">
        <v>7.0000000000000007E-2</v>
      </c>
      <c r="H150" s="7">
        <v>0.1</v>
      </c>
      <c r="I150" s="7">
        <v>0.73</v>
      </c>
      <c r="J150" s="7">
        <v>3.92</v>
      </c>
      <c r="K150" s="7">
        <v>5.0599999999999996</v>
      </c>
      <c r="L150" s="7">
        <v>0</v>
      </c>
      <c r="M150" s="7">
        <v>0.33</v>
      </c>
      <c r="N150" s="8">
        <f t="shared" si="2"/>
        <v>99.789999999999992</v>
      </c>
      <c r="O150" s="9" t="str">
        <f>IF(AND(J150&gt;=Sources!$B$2,J150&lt;=Sources!$C$2,M150&gt;=Sources!$D$2,M150&lt;=Sources!$E$2),Sources!$A$2,IF(AND(J150&gt;=Sources!$B$3,J150&lt;=Sources!$C$3,M150&gt;=Sources!$D$3,M150&lt;=Sources!$E$3),Sources!$A$3,IF(AND(J150&gt;=Sources!$B$4,J150&lt;=Sources!$C$4,M150&gt;=Sources!$D$4,M150&lt;=Sources!$E$4),Sources!$A$4,IF(AND(J150&gt;=Sources!$B$5,J150&lt;=Sources!$C$5,M150&gt;=Sources!$D$5,M150&lt;=Sources!$E$5),Sources!$A$5,Sources!$A$6))))</f>
        <v>LIPARI</v>
      </c>
    </row>
    <row r="151" spans="1:15" x14ac:dyDescent="0.25">
      <c r="A151" s="5">
        <v>150</v>
      </c>
      <c r="B151" s="6" t="s">
        <v>147</v>
      </c>
      <c r="C151" s="7">
        <v>75.39</v>
      </c>
      <c r="D151" s="7">
        <v>0.06</v>
      </c>
      <c r="E151" s="7">
        <v>12.91</v>
      </c>
      <c r="F151" s="7">
        <v>1.43</v>
      </c>
      <c r="G151" s="7">
        <v>0.1</v>
      </c>
      <c r="H151" s="7">
        <v>0.1</v>
      </c>
      <c r="I151" s="7">
        <v>0.69</v>
      </c>
      <c r="J151" s="7">
        <v>3.91</v>
      </c>
      <c r="K151" s="7">
        <v>5.14</v>
      </c>
      <c r="L151" s="7">
        <v>0.02</v>
      </c>
      <c r="M151" s="7">
        <v>0.28999999999999998</v>
      </c>
      <c r="N151" s="8">
        <f t="shared" si="2"/>
        <v>100.03999999999999</v>
      </c>
      <c r="O151" s="9" t="str">
        <f>IF(AND(J151&gt;=Sources!$B$2,J151&lt;=Sources!$C$2,M151&gt;=Sources!$D$2,M151&lt;=Sources!$E$2),Sources!$A$2,IF(AND(J151&gt;=Sources!$B$3,J151&lt;=Sources!$C$3,M151&gt;=Sources!$D$3,M151&lt;=Sources!$E$3),Sources!$A$3,IF(AND(J151&gt;=Sources!$B$4,J151&lt;=Sources!$C$4,M151&gt;=Sources!$D$4,M151&lt;=Sources!$E$4),Sources!$A$4,IF(AND(J151&gt;=Sources!$B$5,J151&lt;=Sources!$C$5,M151&gt;=Sources!$D$5,M151&lt;=Sources!$E$5),Sources!$A$5,Sources!$A$6))))</f>
        <v>LIPARI</v>
      </c>
    </row>
    <row r="152" spans="1:15" x14ac:dyDescent="0.25">
      <c r="A152" s="5">
        <v>151</v>
      </c>
      <c r="B152" s="6" t="s">
        <v>148</v>
      </c>
      <c r="C152" s="7">
        <v>75.03</v>
      </c>
      <c r="D152" s="7">
        <v>0.06</v>
      </c>
      <c r="E152" s="7">
        <v>12.93</v>
      </c>
      <c r="F152" s="7">
        <v>1.36</v>
      </c>
      <c r="G152" s="7">
        <v>0.11</v>
      </c>
      <c r="H152" s="7">
        <v>0.1</v>
      </c>
      <c r="I152" s="7">
        <v>0.68</v>
      </c>
      <c r="J152" s="7">
        <v>3.98</v>
      </c>
      <c r="K152" s="7">
        <v>5.18</v>
      </c>
      <c r="L152" s="7">
        <v>0.02</v>
      </c>
      <c r="M152" s="7">
        <v>0.28999999999999998</v>
      </c>
      <c r="N152" s="8">
        <f t="shared" si="2"/>
        <v>99.740000000000009</v>
      </c>
      <c r="O152" s="9" t="str">
        <f>IF(AND(J152&gt;=Sources!$B$2,J152&lt;=Sources!$C$2,M152&gt;=Sources!$D$2,M152&lt;=Sources!$E$2),Sources!$A$2,IF(AND(J152&gt;=Sources!$B$3,J152&lt;=Sources!$C$3,M152&gt;=Sources!$D$3,M152&lt;=Sources!$E$3),Sources!$A$3,IF(AND(J152&gt;=Sources!$B$4,J152&lt;=Sources!$C$4,M152&gt;=Sources!$D$4,M152&lt;=Sources!$E$4),Sources!$A$4,IF(AND(J152&gt;=Sources!$B$5,J152&lt;=Sources!$C$5,M152&gt;=Sources!$D$5,M152&lt;=Sources!$E$5),Sources!$A$5,Sources!$A$6))))</f>
        <v>LIPARI</v>
      </c>
    </row>
    <row r="153" spans="1:15" x14ac:dyDescent="0.25">
      <c r="A153" s="5">
        <v>152</v>
      </c>
      <c r="B153" s="6" t="s">
        <v>149</v>
      </c>
      <c r="C153" s="7">
        <v>74.930000000000007</v>
      </c>
      <c r="D153" s="7">
        <v>0.11</v>
      </c>
      <c r="E153" s="7">
        <v>12.93</v>
      </c>
      <c r="F153" s="7">
        <v>1.5</v>
      </c>
      <c r="G153" s="7">
        <v>0.02</v>
      </c>
      <c r="H153" s="7">
        <v>0.12</v>
      </c>
      <c r="I153" s="7">
        <v>0.67</v>
      </c>
      <c r="J153" s="7">
        <v>3.98</v>
      </c>
      <c r="K153" s="7">
        <v>5.14</v>
      </c>
      <c r="L153" s="7">
        <v>0.05</v>
      </c>
      <c r="M153" s="7">
        <v>0.31</v>
      </c>
      <c r="N153" s="8">
        <f t="shared" si="2"/>
        <v>99.76</v>
      </c>
      <c r="O153" s="9" t="str">
        <f>IF(AND(J153&gt;=Sources!$B$2,J153&lt;=Sources!$C$2,M153&gt;=Sources!$D$2,M153&lt;=Sources!$E$2),Sources!$A$2,IF(AND(J153&gt;=Sources!$B$3,J153&lt;=Sources!$C$3,M153&gt;=Sources!$D$3,M153&lt;=Sources!$E$3),Sources!$A$3,IF(AND(J153&gt;=Sources!$B$4,J153&lt;=Sources!$C$4,M153&gt;=Sources!$D$4,M153&lt;=Sources!$E$4),Sources!$A$4,IF(AND(J153&gt;=Sources!$B$5,J153&lt;=Sources!$C$5,M153&gt;=Sources!$D$5,M153&lt;=Sources!$E$5),Sources!$A$5,Sources!$A$6))))</f>
        <v>LIPARI</v>
      </c>
    </row>
    <row r="154" spans="1:15" x14ac:dyDescent="0.25">
      <c r="A154" s="5">
        <v>153</v>
      </c>
      <c r="B154" s="6" t="s">
        <v>150</v>
      </c>
      <c r="C154" s="7">
        <v>75.180000000000007</v>
      </c>
      <c r="D154" s="7">
        <v>0.1</v>
      </c>
      <c r="E154" s="7">
        <v>13.1</v>
      </c>
      <c r="F154" s="7">
        <v>1.46</v>
      </c>
      <c r="G154" s="7">
        <v>0.05</v>
      </c>
      <c r="H154" s="7">
        <v>0.11</v>
      </c>
      <c r="I154" s="7">
        <v>0.72</v>
      </c>
      <c r="J154" s="7">
        <v>4.04</v>
      </c>
      <c r="K154" s="7">
        <v>5.24</v>
      </c>
      <c r="L154" s="7">
        <v>0.03</v>
      </c>
      <c r="M154" s="7">
        <v>0.3</v>
      </c>
      <c r="N154" s="8">
        <f t="shared" si="2"/>
        <v>100.32999999999998</v>
      </c>
      <c r="O154" s="9" t="str">
        <f>IF(AND(J154&gt;=Sources!$B$2,J154&lt;=Sources!$C$2,M154&gt;=Sources!$D$2,M154&lt;=Sources!$E$2),Sources!$A$2,IF(AND(J154&gt;=Sources!$B$3,J154&lt;=Sources!$C$3,M154&gt;=Sources!$D$3,M154&lt;=Sources!$E$3),Sources!$A$3,IF(AND(J154&gt;=Sources!$B$4,J154&lt;=Sources!$C$4,M154&gt;=Sources!$D$4,M154&lt;=Sources!$E$4),Sources!$A$4,IF(AND(J154&gt;=Sources!$B$5,J154&lt;=Sources!$C$5,M154&gt;=Sources!$D$5,M154&lt;=Sources!$E$5),Sources!$A$5,Sources!$A$6))))</f>
        <v>LIPARI</v>
      </c>
    </row>
    <row r="155" spans="1:15" x14ac:dyDescent="0.25">
      <c r="A155" s="5">
        <v>154</v>
      </c>
      <c r="B155" s="6" t="s">
        <v>151</v>
      </c>
      <c r="C155" s="7">
        <v>75.14</v>
      </c>
      <c r="D155" s="7">
        <v>0.04</v>
      </c>
      <c r="E155" s="7">
        <v>12.96</v>
      </c>
      <c r="F155" s="7">
        <v>1.54</v>
      </c>
      <c r="G155" s="7">
        <v>0.04</v>
      </c>
      <c r="H155" s="7">
        <v>0.09</v>
      </c>
      <c r="I155" s="7">
        <v>0.67</v>
      </c>
      <c r="J155" s="7">
        <v>4</v>
      </c>
      <c r="K155" s="7">
        <v>5.12</v>
      </c>
      <c r="L155" s="7">
        <v>0.05</v>
      </c>
      <c r="M155" s="7">
        <v>0.28000000000000003</v>
      </c>
      <c r="N155" s="8">
        <f t="shared" si="2"/>
        <v>99.930000000000035</v>
      </c>
      <c r="O155" s="9" t="str">
        <f>IF(AND(J155&gt;=Sources!$B$2,J155&lt;=Sources!$C$2,M155&gt;=Sources!$D$2,M155&lt;=Sources!$E$2),Sources!$A$2,IF(AND(J155&gt;=Sources!$B$3,J155&lt;=Sources!$C$3,M155&gt;=Sources!$D$3,M155&lt;=Sources!$E$3),Sources!$A$3,IF(AND(J155&gt;=Sources!$B$4,J155&lt;=Sources!$C$4,M155&gt;=Sources!$D$4,M155&lt;=Sources!$E$4),Sources!$A$4,IF(AND(J155&gt;=Sources!$B$5,J155&lt;=Sources!$C$5,M155&gt;=Sources!$D$5,M155&lt;=Sources!$E$5),Sources!$A$5,Sources!$A$6))))</f>
        <v>LIPARI</v>
      </c>
    </row>
    <row r="156" spans="1:15" x14ac:dyDescent="0.25">
      <c r="A156" s="5">
        <v>155</v>
      </c>
      <c r="B156" s="6" t="s">
        <v>152</v>
      </c>
      <c r="C156" s="7">
        <v>75.27</v>
      </c>
      <c r="D156" s="7">
        <v>0.15</v>
      </c>
      <c r="E156" s="7">
        <v>13.11</v>
      </c>
      <c r="F156" s="7">
        <v>1.4</v>
      </c>
      <c r="G156" s="7">
        <v>7.0000000000000007E-2</v>
      </c>
      <c r="H156" s="7">
        <v>0.08</v>
      </c>
      <c r="I156" s="7">
        <v>0.69</v>
      </c>
      <c r="J156" s="7">
        <v>3.92</v>
      </c>
      <c r="K156" s="7">
        <v>5.18</v>
      </c>
      <c r="L156" s="7">
        <v>0.03</v>
      </c>
      <c r="M156" s="7">
        <v>0.28000000000000003</v>
      </c>
      <c r="N156" s="8">
        <f t="shared" si="2"/>
        <v>100.18</v>
      </c>
      <c r="O156" s="9" t="str">
        <f>IF(AND(J156&gt;=Sources!$B$2,J156&lt;=Sources!$C$2,M156&gt;=Sources!$D$2,M156&lt;=Sources!$E$2),Sources!$A$2,IF(AND(J156&gt;=Sources!$B$3,J156&lt;=Sources!$C$3,M156&gt;=Sources!$D$3,M156&lt;=Sources!$E$3),Sources!$A$3,IF(AND(J156&gt;=Sources!$B$4,J156&lt;=Sources!$C$4,M156&gt;=Sources!$D$4,M156&lt;=Sources!$E$4),Sources!$A$4,IF(AND(J156&gt;=Sources!$B$5,J156&lt;=Sources!$C$5,M156&gt;=Sources!$D$5,M156&lt;=Sources!$E$5),Sources!$A$5,Sources!$A$6))))</f>
        <v>LIPARI</v>
      </c>
    </row>
    <row r="157" spans="1:15" x14ac:dyDescent="0.25">
      <c r="A157" s="5">
        <v>156</v>
      </c>
      <c r="B157" s="6" t="s">
        <v>153</v>
      </c>
      <c r="C157" s="7">
        <v>75.23</v>
      </c>
      <c r="D157" s="7">
        <v>0.12</v>
      </c>
      <c r="E157" s="7">
        <v>12.98</v>
      </c>
      <c r="F157" s="7">
        <v>1.35</v>
      </c>
      <c r="G157" s="7">
        <v>0.06</v>
      </c>
      <c r="H157" s="7">
        <v>0.1</v>
      </c>
      <c r="I157" s="7">
        <v>0.71</v>
      </c>
      <c r="J157" s="7">
        <v>3.85</v>
      </c>
      <c r="K157" s="7">
        <v>5.37</v>
      </c>
      <c r="L157" s="7">
        <v>0.01</v>
      </c>
      <c r="M157" s="7">
        <v>0.31</v>
      </c>
      <c r="N157" s="8">
        <f t="shared" si="2"/>
        <v>100.09</v>
      </c>
      <c r="O157" s="9" t="str">
        <f>IF(AND(J157&gt;=Sources!$B$2,J157&lt;=Sources!$C$2,M157&gt;=Sources!$D$2,M157&lt;=Sources!$E$2),Sources!$A$2,IF(AND(J157&gt;=Sources!$B$3,J157&lt;=Sources!$C$3,M157&gt;=Sources!$D$3,M157&lt;=Sources!$E$3),Sources!$A$3,IF(AND(J157&gt;=Sources!$B$4,J157&lt;=Sources!$C$4,M157&gt;=Sources!$D$4,M157&lt;=Sources!$E$4),Sources!$A$4,IF(AND(J157&gt;=Sources!$B$5,J157&lt;=Sources!$C$5,M157&gt;=Sources!$D$5,M157&lt;=Sources!$E$5),Sources!$A$5,Sources!$A$6))))</f>
        <v>LIPARI</v>
      </c>
    </row>
    <row r="158" spans="1:15" x14ac:dyDescent="0.25">
      <c r="A158" s="5">
        <v>157</v>
      </c>
      <c r="B158" s="6" t="s">
        <v>154</v>
      </c>
      <c r="C158" s="7">
        <v>75.72</v>
      </c>
      <c r="D158" s="7">
        <v>0.1</v>
      </c>
      <c r="E158" s="7">
        <v>13.11</v>
      </c>
      <c r="F158" s="7">
        <v>1.52</v>
      </c>
      <c r="G158" s="7">
        <v>7.0000000000000007E-2</v>
      </c>
      <c r="H158" s="7">
        <v>0.1</v>
      </c>
      <c r="I158" s="7">
        <v>0.67</v>
      </c>
      <c r="J158" s="7">
        <v>4.05</v>
      </c>
      <c r="K158" s="7">
        <v>5.24</v>
      </c>
      <c r="L158" s="7">
        <v>0.02</v>
      </c>
      <c r="M158" s="7">
        <v>0.3</v>
      </c>
      <c r="N158" s="8">
        <f t="shared" si="2"/>
        <v>100.89999999999996</v>
      </c>
      <c r="O158" s="9" t="str">
        <f>IF(AND(J158&gt;=Sources!$B$2,J158&lt;=Sources!$C$2,M158&gt;=Sources!$D$2,M158&lt;=Sources!$E$2),Sources!$A$2,IF(AND(J158&gt;=Sources!$B$3,J158&lt;=Sources!$C$3,M158&gt;=Sources!$D$3,M158&lt;=Sources!$E$3),Sources!$A$3,IF(AND(J158&gt;=Sources!$B$4,J158&lt;=Sources!$C$4,M158&gt;=Sources!$D$4,M158&lt;=Sources!$E$4),Sources!$A$4,IF(AND(J158&gt;=Sources!$B$5,J158&lt;=Sources!$C$5,M158&gt;=Sources!$D$5,M158&lt;=Sources!$E$5),Sources!$A$5,Sources!$A$6))))</f>
        <v>LIPARI</v>
      </c>
    </row>
    <row r="159" spans="1:15" x14ac:dyDescent="0.25">
      <c r="A159" s="5">
        <v>158</v>
      </c>
      <c r="B159" s="6" t="s">
        <v>155</v>
      </c>
      <c r="C159" s="7">
        <v>74.819999999999993</v>
      </c>
      <c r="D159" s="7">
        <v>0.11</v>
      </c>
      <c r="E159" s="7">
        <v>12.92</v>
      </c>
      <c r="F159" s="7">
        <v>1.53</v>
      </c>
      <c r="G159" s="7">
        <v>0.1</v>
      </c>
      <c r="H159" s="7">
        <v>0.12</v>
      </c>
      <c r="I159" s="7">
        <v>0.72</v>
      </c>
      <c r="J159" s="7">
        <v>4.01</v>
      </c>
      <c r="K159" s="7">
        <v>5.05</v>
      </c>
      <c r="L159" s="7">
        <v>0.03</v>
      </c>
      <c r="M159" s="7">
        <v>0.32</v>
      </c>
      <c r="N159" s="8">
        <f t="shared" si="2"/>
        <v>99.72999999999999</v>
      </c>
      <c r="O159" s="9" t="str">
        <f>IF(AND(J159&gt;=Sources!$B$2,J159&lt;=Sources!$C$2,M159&gt;=Sources!$D$2,M159&lt;=Sources!$E$2),Sources!$A$2,IF(AND(J159&gt;=Sources!$B$3,J159&lt;=Sources!$C$3,M159&gt;=Sources!$D$3,M159&lt;=Sources!$E$3),Sources!$A$3,IF(AND(J159&gt;=Sources!$B$4,J159&lt;=Sources!$C$4,M159&gt;=Sources!$D$4,M159&lt;=Sources!$E$4),Sources!$A$4,IF(AND(J159&gt;=Sources!$B$5,J159&lt;=Sources!$C$5,M159&gt;=Sources!$D$5,M159&lt;=Sources!$E$5),Sources!$A$5,Sources!$A$6))))</f>
        <v>LIPARI</v>
      </c>
    </row>
    <row r="160" spans="1:15" x14ac:dyDescent="0.25">
      <c r="A160" s="5">
        <v>159</v>
      </c>
      <c r="B160" s="6" t="s">
        <v>156</v>
      </c>
      <c r="C160" s="7">
        <v>75.069999999999993</v>
      </c>
      <c r="D160" s="7">
        <v>0.11</v>
      </c>
      <c r="E160" s="7">
        <v>13</v>
      </c>
      <c r="F160" s="7">
        <v>1.49</v>
      </c>
      <c r="G160" s="7">
        <v>0.08</v>
      </c>
      <c r="H160" s="7">
        <v>0.12</v>
      </c>
      <c r="I160" s="7">
        <v>0.72</v>
      </c>
      <c r="J160" s="7">
        <v>3.9</v>
      </c>
      <c r="K160" s="7">
        <v>5.34</v>
      </c>
      <c r="L160" s="7">
        <v>0.02</v>
      </c>
      <c r="M160" s="7">
        <v>0.31</v>
      </c>
      <c r="N160" s="8">
        <f t="shared" si="2"/>
        <v>100.16</v>
      </c>
      <c r="O160" s="9" t="str">
        <f>IF(AND(J160&gt;=Sources!$B$2,J160&lt;=Sources!$C$2,M160&gt;=Sources!$D$2,M160&lt;=Sources!$E$2),Sources!$A$2,IF(AND(J160&gt;=Sources!$B$3,J160&lt;=Sources!$C$3,M160&gt;=Sources!$D$3,M160&lt;=Sources!$E$3),Sources!$A$3,IF(AND(J160&gt;=Sources!$B$4,J160&lt;=Sources!$C$4,M160&gt;=Sources!$D$4,M160&lt;=Sources!$E$4),Sources!$A$4,IF(AND(J160&gt;=Sources!$B$5,J160&lt;=Sources!$C$5,M160&gt;=Sources!$D$5,M160&lt;=Sources!$E$5),Sources!$A$5,Sources!$A$6))))</f>
        <v>LIPARI</v>
      </c>
    </row>
    <row r="161" spans="1:15" x14ac:dyDescent="0.25">
      <c r="A161" s="5">
        <v>160</v>
      </c>
      <c r="B161" s="6" t="s">
        <v>157</v>
      </c>
      <c r="C161" s="7">
        <v>75.349999999999994</v>
      </c>
      <c r="D161" s="7">
        <v>0.08</v>
      </c>
      <c r="E161" s="7">
        <v>13</v>
      </c>
      <c r="F161" s="7">
        <v>1.53</v>
      </c>
      <c r="G161" s="7">
        <v>7.0000000000000007E-2</v>
      </c>
      <c r="H161" s="7">
        <v>0.11</v>
      </c>
      <c r="I161" s="7">
        <v>0.71</v>
      </c>
      <c r="J161" s="7">
        <v>4</v>
      </c>
      <c r="K161" s="7">
        <v>5.1100000000000003</v>
      </c>
      <c r="L161" s="7">
        <v>0.02</v>
      </c>
      <c r="M161" s="7">
        <v>0.33</v>
      </c>
      <c r="N161" s="8">
        <f t="shared" si="2"/>
        <v>100.30999999999997</v>
      </c>
      <c r="O161" s="9" t="str">
        <f>IF(AND(J161&gt;=Sources!$B$2,J161&lt;=Sources!$C$2,M161&gt;=Sources!$D$2,M161&lt;=Sources!$E$2),Sources!$A$2,IF(AND(J161&gt;=Sources!$B$3,J161&lt;=Sources!$C$3,M161&gt;=Sources!$D$3,M161&lt;=Sources!$E$3),Sources!$A$3,IF(AND(J161&gt;=Sources!$B$4,J161&lt;=Sources!$C$4,M161&gt;=Sources!$D$4,M161&lt;=Sources!$E$4),Sources!$A$4,IF(AND(J161&gt;=Sources!$B$5,J161&lt;=Sources!$C$5,M161&gt;=Sources!$D$5,M161&lt;=Sources!$E$5),Sources!$A$5,Sources!$A$6))))</f>
        <v>LIPARI</v>
      </c>
    </row>
    <row r="162" spans="1:15" x14ac:dyDescent="0.25">
      <c r="A162" s="5">
        <v>161</v>
      </c>
      <c r="B162" s="6" t="s">
        <v>158</v>
      </c>
      <c r="C162" s="7">
        <v>74.900000000000006</v>
      </c>
      <c r="D162" s="7">
        <v>0.09</v>
      </c>
      <c r="E162" s="7">
        <v>13.04</v>
      </c>
      <c r="F162" s="7">
        <v>1.47</v>
      </c>
      <c r="G162" s="7">
        <v>0.11</v>
      </c>
      <c r="H162" s="7">
        <v>0.13</v>
      </c>
      <c r="I162" s="7">
        <v>0.75</v>
      </c>
      <c r="J162" s="7">
        <v>4</v>
      </c>
      <c r="K162" s="7">
        <v>5.16</v>
      </c>
      <c r="L162" s="7">
        <v>0.01</v>
      </c>
      <c r="M162" s="7">
        <v>0.28000000000000003</v>
      </c>
      <c r="N162" s="8">
        <f t="shared" si="2"/>
        <v>99.94</v>
      </c>
      <c r="O162" s="9" t="str">
        <f>IF(AND(J162&gt;=Sources!$B$2,J162&lt;=Sources!$C$2,M162&gt;=Sources!$D$2,M162&lt;=Sources!$E$2),Sources!$A$2,IF(AND(J162&gt;=Sources!$B$3,J162&lt;=Sources!$C$3,M162&gt;=Sources!$D$3,M162&lt;=Sources!$E$3),Sources!$A$3,IF(AND(J162&gt;=Sources!$B$4,J162&lt;=Sources!$C$4,M162&gt;=Sources!$D$4,M162&lt;=Sources!$E$4),Sources!$A$4,IF(AND(J162&gt;=Sources!$B$5,J162&lt;=Sources!$C$5,M162&gt;=Sources!$D$5,M162&lt;=Sources!$E$5),Sources!$A$5,Sources!$A$6))))</f>
        <v>LIPARI</v>
      </c>
    </row>
    <row r="163" spans="1:15" x14ac:dyDescent="0.25">
      <c r="A163" s="5">
        <v>162</v>
      </c>
      <c r="B163" s="6" t="s">
        <v>159</v>
      </c>
      <c r="C163" s="7">
        <v>75.010000000000005</v>
      </c>
      <c r="D163" s="7">
        <v>0.11</v>
      </c>
      <c r="E163" s="7">
        <v>12.89</v>
      </c>
      <c r="F163" s="7">
        <v>1.59</v>
      </c>
      <c r="G163" s="7">
        <v>0.05</v>
      </c>
      <c r="H163" s="7">
        <v>0.12</v>
      </c>
      <c r="I163" s="7">
        <v>0.7</v>
      </c>
      <c r="J163" s="7">
        <v>3.92</v>
      </c>
      <c r="K163" s="7">
        <v>5.24</v>
      </c>
      <c r="L163" s="7">
        <v>0.03</v>
      </c>
      <c r="M163" s="7">
        <v>0.32</v>
      </c>
      <c r="N163" s="8">
        <f t="shared" si="2"/>
        <v>99.98</v>
      </c>
      <c r="O163" s="9" t="str">
        <f>IF(AND(J163&gt;=Sources!$B$2,J163&lt;=Sources!$C$2,M163&gt;=Sources!$D$2,M163&lt;=Sources!$E$2),Sources!$A$2,IF(AND(J163&gt;=Sources!$B$3,J163&lt;=Sources!$C$3,M163&gt;=Sources!$D$3,M163&lt;=Sources!$E$3),Sources!$A$3,IF(AND(J163&gt;=Sources!$B$4,J163&lt;=Sources!$C$4,M163&gt;=Sources!$D$4,M163&lt;=Sources!$E$4),Sources!$A$4,IF(AND(J163&gt;=Sources!$B$5,J163&lt;=Sources!$C$5,M163&gt;=Sources!$D$5,M163&lt;=Sources!$E$5),Sources!$A$5,Sources!$A$6))))</f>
        <v>LIPARI</v>
      </c>
    </row>
    <row r="164" spans="1:15" x14ac:dyDescent="0.25">
      <c r="A164" s="5">
        <v>163</v>
      </c>
      <c r="B164" s="6" t="s">
        <v>160</v>
      </c>
      <c r="C164" s="7">
        <v>75.23</v>
      </c>
      <c r="D164" s="7">
        <v>0.11</v>
      </c>
      <c r="E164" s="7">
        <v>12.91</v>
      </c>
      <c r="F164" s="7">
        <v>1.48</v>
      </c>
      <c r="G164" s="7">
        <v>0.05</v>
      </c>
      <c r="H164" s="7">
        <v>0.1</v>
      </c>
      <c r="I164" s="7">
        <v>0.7</v>
      </c>
      <c r="J164" s="7">
        <v>3.91</v>
      </c>
      <c r="K164" s="7">
        <v>5.0599999999999996</v>
      </c>
      <c r="L164" s="7">
        <v>0.04</v>
      </c>
      <c r="M164" s="7">
        <v>0.3</v>
      </c>
      <c r="N164" s="8">
        <f t="shared" si="2"/>
        <v>99.89</v>
      </c>
      <c r="O164" s="9" t="str">
        <f>IF(AND(J164&gt;=Sources!$B$2,J164&lt;=Sources!$C$2,M164&gt;=Sources!$D$2,M164&lt;=Sources!$E$2),Sources!$A$2,IF(AND(J164&gt;=Sources!$B$3,J164&lt;=Sources!$C$3,M164&gt;=Sources!$D$3,M164&lt;=Sources!$E$3),Sources!$A$3,IF(AND(J164&gt;=Sources!$B$4,J164&lt;=Sources!$C$4,M164&gt;=Sources!$D$4,M164&lt;=Sources!$E$4),Sources!$A$4,IF(AND(J164&gt;=Sources!$B$5,J164&lt;=Sources!$C$5,M164&gt;=Sources!$D$5,M164&lt;=Sources!$E$5),Sources!$A$5,Sources!$A$6))))</f>
        <v>LIPARI</v>
      </c>
    </row>
    <row r="165" spans="1:15" x14ac:dyDescent="0.25">
      <c r="A165" s="5">
        <v>164</v>
      </c>
      <c r="B165" s="6" t="s">
        <v>161</v>
      </c>
      <c r="C165" s="7">
        <v>75.03</v>
      </c>
      <c r="D165" s="7">
        <v>0.1</v>
      </c>
      <c r="E165" s="7">
        <v>12.69</v>
      </c>
      <c r="F165" s="7">
        <v>1.34</v>
      </c>
      <c r="G165" s="7">
        <v>0.04</v>
      </c>
      <c r="H165" s="7">
        <v>0.1</v>
      </c>
      <c r="I165" s="7">
        <v>0.7</v>
      </c>
      <c r="J165" s="7">
        <v>3.84</v>
      </c>
      <c r="K165" s="7">
        <v>5.01</v>
      </c>
      <c r="L165" s="7">
        <v>0.02</v>
      </c>
      <c r="M165" s="7">
        <v>0.28999999999999998</v>
      </c>
      <c r="N165" s="8">
        <f t="shared" si="2"/>
        <v>99.160000000000011</v>
      </c>
      <c r="O165" s="9" t="str">
        <f>IF(AND(J165&gt;=Sources!$B$2,J165&lt;=Sources!$C$2,M165&gt;=Sources!$D$2,M165&lt;=Sources!$E$2),Sources!$A$2,IF(AND(J165&gt;=Sources!$B$3,J165&lt;=Sources!$C$3,M165&gt;=Sources!$D$3,M165&lt;=Sources!$E$3),Sources!$A$3,IF(AND(J165&gt;=Sources!$B$4,J165&lt;=Sources!$C$4,M165&gt;=Sources!$D$4,M165&lt;=Sources!$E$4),Sources!$A$4,IF(AND(J165&gt;=Sources!$B$5,J165&lt;=Sources!$C$5,M165&gt;=Sources!$D$5,M165&lt;=Sources!$E$5),Sources!$A$5,Sources!$A$6))))</f>
        <v>LIPARI</v>
      </c>
    </row>
    <row r="166" spans="1:15" x14ac:dyDescent="0.25">
      <c r="A166" s="5">
        <v>165</v>
      </c>
      <c r="B166" s="6" t="s">
        <v>162</v>
      </c>
      <c r="C166" s="7">
        <v>74.59</v>
      </c>
      <c r="D166" s="7">
        <v>0.06</v>
      </c>
      <c r="E166" s="7">
        <v>12.86</v>
      </c>
      <c r="F166" s="7">
        <v>1.41</v>
      </c>
      <c r="G166" s="7">
        <v>0.08</v>
      </c>
      <c r="H166" s="7">
        <v>0.11</v>
      </c>
      <c r="I166" s="7">
        <v>0.72</v>
      </c>
      <c r="J166" s="7">
        <v>3.98</v>
      </c>
      <c r="K166" s="7">
        <v>5.0199999999999996</v>
      </c>
      <c r="L166" s="7">
        <v>0.02</v>
      </c>
      <c r="M166" s="7">
        <v>0.31</v>
      </c>
      <c r="N166" s="8">
        <f t="shared" si="2"/>
        <v>99.16</v>
      </c>
      <c r="O166" s="9" t="str">
        <f>IF(AND(J166&gt;=Sources!$B$2,J166&lt;=Sources!$C$2,M166&gt;=Sources!$D$2,M166&lt;=Sources!$E$2),Sources!$A$2,IF(AND(J166&gt;=Sources!$B$3,J166&lt;=Sources!$C$3,M166&gt;=Sources!$D$3,M166&lt;=Sources!$E$3),Sources!$A$3,IF(AND(J166&gt;=Sources!$B$4,J166&lt;=Sources!$C$4,M166&gt;=Sources!$D$4,M166&lt;=Sources!$E$4),Sources!$A$4,IF(AND(J166&gt;=Sources!$B$5,J166&lt;=Sources!$C$5,M166&gt;=Sources!$D$5,M166&lt;=Sources!$E$5),Sources!$A$5,Sources!$A$6))))</f>
        <v>LIPARI</v>
      </c>
    </row>
    <row r="167" spans="1:15" x14ac:dyDescent="0.25">
      <c r="A167" s="5">
        <v>166</v>
      </c>
      <c r="B167" s="6" t="s">
        <v>163</v>
      </c>
      <c r="C167" s="7">
        <v>74.06</v>
      </c>
      <c r="D167" s="7">
        <v>0.12</v>
      </c>
      <c r="E167" s="7">
        <v>12.93</v>
      </c>
      <c r="F167" s="7">
        <v>1.52</v>
      </c>
      <c r="G167" s="7">
        <v>0.1</v>
      </c>
      <c r="H167" s="7">
        <v>0.08</v>
      </c>
      <c r="I167" s="7">
        <v>0.71</v>
      </c>
      <c r="J167" s="7">
        <v>3.89</v>
      </c>
      <c r="K167" s="7">
        <v>5.07</v>
      </c>
      <c r="L167" s="7">
        <v>0.02</v>
      </c>
      <c r="M167" s="7">
        <v>0.3</v>
      </c>
      <c r="N167" s="8">
        <f t="shared" si="2"/>
        <v>98.799999999999983</v>
      </c>
      <c r="O167" s="9" t="str">
        <f>IF(AND(J167&gt;=Sources!$B$2,J167&lt;=Sources!$C$2,M167&gt;=Sources!$D$2,M167&lt;=Sources!$E$2),Sources!$A$2,IF(AND(J167&gt;=Sources!$B$3,J167&lt;=Sources!$C$3,M167&gt;=Sources!$D$3,M167&lt;=Sources!$E$3),Sources!$A$3,IF(AND(J167&gt;=Sources!$B$4,J167&lt;=Sources!$C$4,M167&gt;=Sources!$D$4,M167&lt;=Sources!$E$4),Sources!$A$4,IF(AND(J167&gt;=Sources!$B$5,J167&lt;=Sources!$C$5,M167&gt;=Sources!$D$5,M167&lt;=Sources!$E$5),Sources!$A$5,Sources!$A$6))))</f>
        <v>LIPARI</v>
      </c>
    </row>
    <row r="168" spans="1:15" x14ac:dyDescent="0.25">
      <c r="A168" s="5">
        <v>167</v>
      </c>
      <c r="B168" s="6" t="s">
        <v>164</v>
      </c>
      <c r="C168" s="7">
        <v>74.86</v>
      </c>
      <c r="D168" s="7">
        <v>0.06</v>
      </c>
      <c r="E168" s="7">
        <v>12.93</v>
      </c>
      <c r="F168" s="7">
        <v>1.48</v>
      </c>
      <c r="G168" s="7">
        <v>0.03</v>
      </c>
      <c r="H168" s="7">
        <v>0.11</v>
      </c>
      <c r="I168" s="7">
        <v>0.72</v>
      </c>
      <c r="J168" s="7">
        <v>3.91</v>
      </c>
      <c r="K168" s="7">
        <v>5.17</v>
      </c>
      <c r="L168" s="7">
        <v>0.01</v>
      </c>
      <c r="M168" s="7">
        <v>0.31</v>
      </c>
      <c r="N168" s="8">
        <f t="shared" si="2"/>
        <v>99.59</v>
      </c>
      <c r="O168" s="9" t="str">
        <f>IF(AND(J168&gt;=Sources!$B$2,J168&lt;=Sources!$C$2,M168&gt;=Sources!$D$2,M168&lt;=Sources!$E$2),Sources!$A$2,IF(AND(J168&gt;=Sources!$B$3,J168&lt;=Sources!$C$3,M168&gt;=Sources!$D$3,M168&lt;=Sources!$E$3),Sources!$A$3,IF(AND(J168&gt;=Sources!$B$4,J168&lt;=Sources!$C$4,M168&gt;=Sources!$D$4,M168&lt;=Sources!$E$4),Sources!$A$4,IF(AND(J168&gt;=Sources!$B$5,J168&lt;=Sources!$C$5,M168&gt;=Sources!$D$5,M168&lt;=Sources!$E$5),Sources!$A$5,Sources!$A$6))))</f>
        <v>LIPARI</v>
      </c>
    </row>
    <row r="169" spans="1:15" x14ac:dyDescent="0.25">
      <c r="A169" s="5">
        <v>168</v>
      </c>
      <c r="B169" s="6" t="s">
        <v>165</v>
      </c>
      <c r="C169" s="7">
        <v>75.58</v>
      </c>
      <c r="D169" s="7">
        <v>0.09</v>
      </c>
      <c r="E169" s="7">
        <v>12.87</v>
      </c>
      <c r="F169" s="7">
        <v>1.47</v>
      </c>
      <c r="G169" s="7">
        <v>0.09</v>
      </c>
      <c r="H169" s="7">
        <v>0.09</v>
      </c>
      <c r="I169" s="7">
        <v>0.71</v>
      </c>
      <c r="J169" s="7">
        <v>3.88</v>
      </c>
      <c r="K169" s="7">
        <v>5.15</v>
      </c>
      <c r="L169" s="7">
        <v>0.02</v>
      </c>
      <c r="M169" s="7">
        <v>0.3</v>
      </c>
      <c r="N169" s="8">
        <f t="shared" si="2"/>
        <v>100.25</v>
      </c>
      <c r="O169" s="9" t="str">
        <f>IF(AND(J169&gt;=Sources!$B$2,J169&lt;=Sources!$C$2,M169&gt;=Sources!$D$2,M169&lt;=Sources!$E$2),Sources!$A$2,IF(AND(J169&gt;=Sources!$B$3,J169&lt;=Sources!$C$3,M169&gt;=Sources!$D$3,M169&lt;=Sources!$E$3),Sources!$A$3,IF(AND(J169&gt;=Sources!$B$4,J169&lt;=Sources!$C$4,M169&gt;=Sources!$D$4,M169&lt;=Sources!$E$4),Sources!$A$4,IF(AND(J169&gt;=Sources!$B$5,J169&lt;=Sources!$C$5,M169&gt;=Sources!$D$5,M169&lt;=Sources!$E$5),Sources!$A$5,Sources!$A$6))))</f>
        <v>LIPARI</v>
      </c>
    </row>
    <row r="170" spans="1:15" x14ac:dyDescent="0.25">
      <c r="A170" s="5">
        <v>169</v>
      </c>
      <c r="B170" s="6" t="s">
        <v>166</v>
      </c>
      <c r="C170" s="7">
        <v>75.16</v>
      </c>
      <c r="D170" s="7">
        <v>0.11</v>
      </c>
      <c r="E170" s="7">
        <v>12.9</v>
      </c>
      <c r="F170" s="7">
        <v>1.45</v>
      </c>
      <c r="G170" s="7">
        <v>0.09</v>
      </c>
      <c r="H170" s="7">
        <v>0.11</v>
      </c>
      <c r="I170" s="7">
        <v>0.72</v>
      </c>
      <c r="J170" s="7">
        <v>3.99</v>
      </c>
      <c r="K170" s="7">
        <v>5.01</v>
      </c>
      <c r="L170" s="7">
        <v>0.03</v>
      </c>
      <c r="M170" s="7">
        <v>0.32</v>
      </c>
      <c r="N170" s="8">
        <f t="shared" si="2"/>
        <v>99.89</v>
      </c>
      <c r="O170" s="9" t="str">
        <f>IF(AND(J170&gt;=Sources!$B$2,J170&lt;=Sources!$C$2,M170&gt;=Sources!$D$2,M170&lt;=Sources!$E$2),Sources!$A$2,IF(AND(J170&gt;=Sources!$B$3,J170&lt;=Sources!$C$3,M170&gt;=Sources!$D$3,M170&lt;=Sources!$E$3),Sources!$A$3,IF(AND(J170&gt;=Sources!$B$4,J170&lt;=Sources!$C$4,M170&gt;=Sources!$D$4,M170&lt;=Sources!$E$4),Sources!$A$4,IF(AND(J170&gt;=Sources!$B$5,J170&lt;=Sources!$C$5,M170&gt;=Sources!$D$5,M170&lt;=Sources!$E$5),Sources!$A$5,Sources!$A$6))))</f>
        <v>LIPARI</v>
      </c>
    </row>
    <row r="171" spans="1:15" x14ac:dyDescent="0.25">
      <c r="A171" s="5">
        <v>170</v>
      </c>
      <c r="B171" s="6" t="s">
        <v>167</v>
      </c>
      <c r="C171" s="7">
        <v>75.040000000000006</v>
      </c>
      <c r="D171" s="7">
        <v>0.12</v>
      </c>
      <c r="E171" s="7">
        <v>13</v>
      </c>
      <c r="F171" s="7">
        <v>1.39</v>
      </c>
      <c r="G171" s="7">
        <v>0.11</v>
      </c>
      <c r="H171" s="7">
        <v>0.09</v>
      </c>
      <c r="I171" s="7">
        <v>0.73</v>
      </c>
      <c r="J171" s="7">
        <v>4.0199999999999996</v>
      </c>
      <c r="K171" s="7">
        <v>5.07</v>
      </c>
      <c r="L171" s="7">
        <v>0.03</v>
      </c>
      <c r="M171" s="7">
        <v>0.3</v>
      </c>
      <c r="N171" s="8">
        <f t="shared" si="2"/>
        <v>99.90000000000002</v>
      </c>
      <c r="O171" s="9" t="str">
        <f>IF(AND(J171&gt;=Sources!$B$2,J171&lt;=Sources!$C$2,M171&gt;=Sources!$D$2,M171&lt;=Sources!$E$2),Sources!$A$2,IF(AND(J171&gt;=Sources!$B$3,J171&lt;=Sources!$C$3,M171&gt;=Sources!$D$3,M171&lt;=Sources!$E$3),Sources!$A$3,IF(AND(J171&gt;=Sources!$B$4,J171&lt;=Sources!$C$4,M171&gt;=Sources!$D$4,M171&lt;=Sources!$E$4),Sources!$A$4,IF(AND(J171&gt;=Sources!$B$5,J171&lt;=Sources!$C$5,M171&gt;=Sources!$D$5,M171&lt;=Sources!$E$5),Sources!$A$5,Sources!$A$6))))</f>
        <v>LIPARI</v>
      </c>
    </row>
    <row r="172" spans="1:15" x14ac:dyDescent="0.25">
      <c r="A172" s="5">
        <v>171</v>
      </c>
      <c r="B172" s="6" t="s">
        <v>168</v>
      </c>
      <c r="C172" s="7">
        <v>75.06</v>
      </c>
      <c r="D172" s="7">
        <v>0.08</v>
      </c>
      <c r="E172" s="7">
        <v>13.12</v>
      </c>
      <c r="F172" s="7">
        <v>1.48</v>
      </c>
      <c r="G172" s="7">
        <v>0.1</v>
      </c>
      <c r="H172" s="7">
        <v>0.09</v>
      </c>
      <c r="I172" s="7">
        <v>0.73</v>
      </c>
      <c r="J172" s="7">
        <v>3.9</v>
      </c>
      <c r="K172" s="7">
        <v>5.13</v>
      </c>
      <c r="L172" s="7">
        <v>0</v>
      </c>
      <c r="M172" s="7">
        <v>0.31</v>
      </c>
      <c r="N172" s="8">
        <f t="shared" si="2"/>
        <v>100.00000000000001</v>
      </c>
      <c r="O172" s="9" t="str">
        <f>IF(AND(J172&gt;=Sources!$B$2,J172&lt;=Sources!$C$2,M172&gt;=Sources!$D$2,M172&lt;=Sources!$E$2),Sources!$A$2,IF(AND(J172&gt;=Sources!$B$3,J172&lt;=Sources!$C$3,M172&gt;=Sources!$D$3,M172&lt;=Sources!$E$3),Sources!$A$3,IF(AND(J172&gt;=Sources!$B$4,J172&lt;=Sources!$C$4,M172&gt;=Sources!$D$4,M172&lt;=Sources!$E$4),Sources!$A$4,IF(AND(J172&gt;=Sources!$B$5,J172&lt;=Sources!$C$5,M172&gt;=Sources!$D$5,M172&lt;=Sources!$E$5),Sources!$A$5,Sources!$A$6))))</f>
        <v>LIPARI</v>
      </c>
    </row>
    <row r="173" spans="1:15" x14ac:dyDescent="0.25">
      <c r="A173" s="5">
        <v>172</v>
      </c>
      <c r="B173" s="6" t="s">
        <v>169</v>
      </c>
      <c r="C173" s="7">
        <v>74.91</v>
      </c>
      <c r="D173" s="7">
        <v>0.1</v>
      </c>
      <c r="E173" s="7">
        <v>12.92</v>
      </c>
      <c r="F173" s="7">
        <v>1.42</v>
      </c>
      <c r="G173" s="7">
        <v>0.09</v>
      </c>
      <c r="H173" s="7">
        <v>0.11</v>
      </c>
      <c r="I173" s="7">
        <v>0.68</v>
      </c>
      <c r="J173" s="7">
        <v>3.91</v>
      </c>
      <c r="K173" s="7">
        <v>5.09</v>
      </c>
      <c r="L173" s="7" t="s">
        <v>20</v>
      </c>
      <c r="M173" s="7">
        <v>0.28999999999999998</v>
      </c>
      <c r="N173" s="8">
        <f t="shared" si="2"/>
        <v>99.52000000000001</v>
      </c>
      <c r="O173" s="9" t="str">
        <f>IF(AND(J173&gt;=Sources!$B$2,J173&lt;=Sources!$C$2,M173&gt;=Sources!$D$2,M173&lt;=Sources!$E$2),Sources!$A$2,IF(AND(J173&gt;=Sources!$B$3,J173&lt;=Sources!$C$3,M173&gt;=Sources!$D$3,M173&lt;=Sources!$E$3),Sources!$A$3,IF(AND(J173&gt;=Sources!$B$4,J173&lt;=Sources!$C$4,M173&gt;=Sources!$D$4,M173&lt;=Sources!$E$4),Sources!$A$4,IF(AND(J173&gt;=Sources!$B$5,J173&lt;=Sources!$C$5,M173&gt;=Sources!$D$5,M173&lt;=Sources!$E$5),Sources!$A$5,Sources!$A$6))))</f>
        <v>LIPARI</v>
      </c>
    </row>
    <row r="174" spans="1:15" x14ac:dyDescent="0.25">
      <c r="A174" s="5">
        <v>173</v>
      </c>
      <c r="B174" s="6" t="s">
        <v>170</v>
      </c>
      <c r="C174" s="7">
        <v>74.66</v>
      </c>
      <c r="D174" s="7">
        <v>0.1</v>
      </c>
      <c r="E174" s="7">
        <v>12.97</v>
      </c>
      <c r="F174" s="7">
        <v>1.48</v>
      </c>
      <c r="G174" s="7">
        <v>0.05</v>
      </c>
      <c r="H174" s="7">
        <v>0.12</v>
      </c>
      <c r="I174" s="7">
        <v>0.69</v>
      </c>
      <c r="J174" s="7">
        <v>3.86</v>
      </c>
      <c r="K174" s="7">
        <v>5.29</v>
      </c>
      <c r="L174" s="7">
        <v>0.03</v>
      </c>
      <c r="M174" s="7">
        <v>0.33</v>
      </c>
      <c r="N174" s="8">
        <f t="shared" si="2"/>
        <v>99.58</v>
      </c>
      <c r="O174" s="9" t="str">
        <f>IF(AND(J174&gt;=Sources!$B$2,J174&lt;=Sources!$C$2,M174&gt;=Sources!$D$2,M174&lt;=Sources!$E$2),Sources!$A$2,IF(AND(J174&gt;=Sources!$B$3,J174&lt;=Sources!$C$3,M174&gt;=Sources!$D$3,M174&lt;=Sources!$E$3),Sources!$A$3,IF(AND(J174&gt;=Sources!$B$4,J174&lt;=Sources!$C$4,M174&gt;=Sources!$D$4,M174&lt;=Sources!$E$4),Sources!$A$4,IF(AND(J174&gt;=Sources!$B$5,J174&lt;=Sources!$C$5,M174&gt;=Sources!$D$5,M174&lt;=Sources!$E$5),Sources!$A$5,Sources!$A$6))))</f>
        <v>LIPARI</v>
      </c>
    </row>
    <row r="175" spans="1:15" x14ac:dyDescent="0.25">
      <c r="A175" s="5">
        <v>174</v>
      </c>
      <c r="B175" s="6" t="s">
        <v>171</v>
      </c>
      <c r="C175" s="7">
        <v>75.08</v>
      </c>
      <c r="D175" s="7">
        <v>0.1</v>
      </c>
      <c r="E175" s="7">
        <v>12.84</v>
      </c>
      <c r="F175" s="7">
        <v>1.51</v>
      </c>
      <c r="G175" s="7">
        <v>0.09</v>
      </c>
      <c r="H175" s="7">
        <v>0.13</v>
      </c>
      <c r="I175" s="7">
        <v>0.68</v>
      </c>
      <c r="J175" s="7">
        <v>3.9</v>
      </c>
      <c r="K175" s="7">
        <v>5.26</v>
      </c>
      <c r="L175" s="7">
        <v>0.02</v>
      </c>
      <c r="M175" s="7">
        <v>0.3</v>
      </c>
      <c r="N175" s="8">
        <f t="shared" si="2"/>
        <v>99.910000000000011</v>
      </c>
      <c r="O175" s="9" t="str">
        <f>IF(AND(J175&gt;=Sources!$B$2,J175&lt;=Sources!$C$2,M175&gt;=Sources!$D$2,M175&lt;=Sources!$E$2),Sources!$A$2,IF(AND(J175&gt;=Sources!$B$3,J175&lt;=Sources!$C$3,M175&gt;=Sources!$D$3,M175&lt;=Sources!$E$3),Sources!$A$3,IF(AND(J175&gt;=Sources!$B$4,J175&lt;=Sources!$C$4,M175&gt;=Sources!$D$4,M175&lt;=Sources!$E$4),Sources!$A$4,IF(AND(J175&gt;=Sources!$B$5,J175&lt;=Sources!$C$5,M175&gt;=Sources!$D$5,M175&lt;=Sources!$E$5),Sources!$A$5,Sources!$A$6))))</f>
        <v>LIPARI</v>
      </c>
    </row>
    <row r="176" spans="1:15" x14ac:dyDescent="0.25">
      <c r="A176" s="5">
        <v>175</v>
      </c>
      <c r="B176" s="6" t="s">
        <v>172</v>
      </c>
      <c r="C176" s="7">
        <v>74.67</v>
      </c>
      <c r="D176" s="7">
        <v>0.1</v>
      </c>
      <c r="E176" s="7">
        <v>12.84</v>
      </c>
      <c r="F176" s="7">
        <v>1.47</v>
      </c>
      <c r="G176" s="7">
        <v>0.04</v>
      </c>
      <c r="H176" s="7">
        <v>0.12</v>
      </c>
      <c r="I176" s="7">
        <v>0.7</v>
      </c>
      <c r="J176" s="7">
        <v>3.9</v>
      </c>
      <c r="K176" s="7">
        <v>5.12</v>
      </c>
      <c r="L176" s="7">
        <v>0.01</v>
      </c>
      <c r="M176" s="7">
        <v>0.31</v>
      </c>
      <c r="N176" s="8">
        <f t="shared" si="2"/>
        <v>99.28000000000003</v>
      </c>
      <c r="O176" s="9" t="str">
        <f>IF(AND(J176&gt;=Sources!$B$2,J176&lt;=Sources!$C$2,M176&gt;=Sources!$D$2,M176&lt;=Sources!$E$2),Sources!$A$2,IF(AND(J176&gt;=Sources!$B$3,J176&lt;=Sources!$C$3,M176&gt;=Sources!$D$3,M176&lt;=Sources!$E$3),Sources!$A$3,IF(AND(J176&gt;=Sources!$B$4,J176&lt;=Sources!$C$4,M176&gt;=Sources!$D$4,M176&lt;=Sources!$E$4),Sources!$A$4,IF(AND(J176&gt;=Sources!$B$5,J176&lt;=Sources!$C$5,M176&gt;=Sources!$D$5,M176&lt;=Sources!$E$5),Sources!$A$5,Sources!$A$6))))</f>
        <v>LIPARI</v>
      </c>
    </row>
    <row r="177" spans="1:15" x14ac:dyDescent="0.25">
      <c r="A177" s="5">
        <v>176</v>
      </c>
      <c r="B177" s="6" t="s">
        <v>173</v>
      </c>
      <c r="C177" s="7">
        <v>74.319999999999993</v>
      </c>
      <c r="D177" s="7">
        <v>0.12</v>
      </c>
      <c r="E177" s="7">
        <v>12.9</v>
      </c>
      <c r="F177" s="7">
        <v>1.5</v>
      </c>
      <c r="G177" s="7">
        <v>0.14000000000000001</v>
      </c>
      <c r="H177" s="7">
        <v>0.09</v>
      </c>
      <c r="I177" s="7">
        <v>0.7</v>
      </c>
      <c r="J177" s="7">
        <v>3.78</v>
      </c>
      <c r="K177" s="7">
        <v>5.09</v>
      </c>
      <c r="L177" s="7">
        <v>0.06</v>
      </c>
      <c r="M177" s="7">
        <v>0.3</v>
      </c>
      <c r="N177" s="8">
        <f t="shared" si="2"/>
        <v>99.000000000000014</v>
      </c>
      <c r="O177" s="9" t="str">
        <f>IF(AND(J177&gt;=Sources!$B$2,J177&lt;=Sources!$C$2,M177&gt;=Sources!$D$2,M177&lt;=Sources!$E$2),Sources!$A$2,IF(AND(J177&gt;=Sources!$B$3,J177&lt;=Sources!$C$3,M177&gt;=Sources!$D$3,M177&lt;=Sources!$E$3),Sources!$A$3,IF(AND(J177&gt;=Sources!$B$4,J177&lt;=Sources!$C$4,M177&gt;=Sources!$D$4,M177&lt;=Sources!$E$4),Sources!$A$4,IF(AND(J177&gt;=Sources!$B$5,J177&lt;=Sources!$C$5,M177&gt;=Sources!$D$5,M177&lt;=Sources!$E$5),Sources!$A$5,Sources!$A$6))))</f>
        <v>LIPARI</v>
      </c>
    </row>
    <row r="178" spans="1:15" x14ac:dyDescent="0.25">
      <c r="A178" s="5">
        <v>177</v>
      </c>
      <c r="B178" s="6" t="s">
        <v>174</v>
      </c>
      <c r="C178" s="7">
        <v>75.13</v>
      </c>
      <c r="D178" s="7">
        <v>7.0000000000000007E-2</v>
      </c>
      <c r="E178" s="7">
        <v>12.96</v>
      </c>
      <c r="F178" s="7">
        <v>1.28</v>
      </c>
      <c r="G178" s="7">
        <v>0.13</v>
      </c>
      <c r="H178" s="7">
        <v>0.11</v>
      </c>
      <c r="I178" s="7">
        <v>0.68</v>
      </c>
      <c r="J178" s="7">
        <v>4.03</v>
      </c>
      <c r="K178" s="7">
        <v>5.2</v>
      </c>
      <c r="L178" s="7">
        <v>0.02</v>
      </c>
      <c r="M178" s="7">
        <v>0.28000000000000003</v>
      </c>
      <c r="N178" s="8">
        <f t="shared" si="2"/>
        <v>99.89</v>
      </c>
      <c r="O178" s="9" t="str">
        <f>IF(AND(J178&gt;=Sources!$B$2,J178&lt;=Sources!$C$2,M178&gt;=Sources!$D$2,M178&lt;=Sources!$E$2),Sources!$A$2,IF(AND(J178&gt;=Sources!$B$3,J178&lt;=Sources!$C$3,M178&gt;=Sources!$D$3,M178&lt;=Sources!$E$3),Sources!$A$3,IF(AND(J178&gt;=Sources!$B$4,J178&lt;=Sources!$C$4,M178&gt;=Sources!$D$4,M178&lt;=Sources!$E$4),Sources!$A$4,IF(AND(J178&gt;=Sources!$B$5,J178&lt;=Sources!$C$5,M178&gt;=Sources!$D$5,M178&lt;=Sources!$E$5),Sources!$A$5,Sources!$A$6))))</f>
        <v>LIPARI</v>
      </c>
    </row>
    <row r="179" spans="1:15" x14ac:dyDescent="0.25">
      <c r="A179" s="5">
        <v>178</v>
      </c>
      <c r="B179" s="6" t="s">
        <v>175</v>
      </c>
      <c r="C179" s="7">
        <v>75.599999999999994</v>
      </c>
      <c r="D179" s="7">
        <v>0.08</v>
      </c>
      <c r="E179" s="7">
        <v>12.96</v>
      </c>
      <c r="F179" s="7">
        <v>1.41</v>
      </c>
      <c r="G179" s="7">
        <v>0.05</v>
      </c>
      <c r="H179" s="7">
        <v>0.12</v>
      </c>
      <c r="I179" s="7">
        <v>0.69</v>
      </c>
      <c r="J179" s="7">
        <v>4</v>
      </c>
      <c r="K179" s="7">
        <v>5.19</v>
      </c>
      <c r="L179" s="7">
        <v>0.05</v>
      </c>
      <c r="M179" s="7">
        <v>0.3</v>
      </c>
      <c r="N179" s="8">
        <f t="shared" si="2"/>
        <v>100.44999999999997</v>
      </c>
      <c r="O179" s="9" t="str">
        <f>IF(AND(J179&gt;=Sources!$B$2,J179&lt;=Sources!$C$2,M179&gt;=Sources!$D$2,M179&lt;=Sources!$E$2),Sources!$A$2,IF(AND(J179&gt;=Sources!$B$3,J179&lt;=Sources!$C$3,M179&gt;=Sources!$D$3,M179&lt;=Sources!$E$3),Sources!$A$3,IF(AND(J179&gt;=Sources!$B$4,J179&lt;=Sources!$C$4,M179&gt;=Sources!$D$4,M179&lt;=Sources!$E$4),Sources!$A$4,IF(AND(J179&gt;=Sources!$B$5,J179&lt;=Sources!$C$5,M179&gt;=Sources!$D$5,M179&lt;=Sources!$E$5),Sources!$A$5,Sources!$A$6))))</f>
        <v>LIPARI</v>
      </c>
    </row>
    <row r="180" spans="1:15" x14ac:dyDescent="0.25">
      <c r="A180" s="5">
        <v>179</v>
      </c>
      <c r="B180" s="6" t="s">
        <v>176</v>
      </c>
      <c r="C180" s="7">
        <v>75.099999999999994</v>
      </c>
      <c r="D180" s="7">
        <v>0.06</v>
      </c>
      <c r="E180" s="7">
        <v>12.8</v>
      </c>
      <c r="F180" s="7">
        <v>1.48</v>
      </c>
      <c r="G180" s="7">
        <v>0.11</v>
      </c>
      <c r="H180" s="7">
        <v>0.12</v>
      </c>
      <c r="I180" s="7">
        <v>0.72</v>
      </c>
      <c r="J180" s="7">
        <v>3.97</v>
      </c>
      <c r="K180" s="7">
        <v>5.16</v>
      </c>
      <c r="L180" s="7">
        <v>0.02</v>
      </c>
      <c r="M180" s="7">
        <v>0.31</v>
      </c>
      <c r="N180" s="8">
        <f t="shared" si="2"/>
        <v>99.85</v>
      </c>
      <c r="O180" s="9" t="str">
        <f>IF(AND(J180&gt;=Sources!$B$2,J180&lt;=Sources!$C$2,M180&gt;=Sources!$D$2,M180&lt;=Sources!$E$2),Sources!$A$2,IF(AND(J180&gt;=Sources!$B$3,J180&lt;=Sources!$C$3,M180&gt;=Sources!$D$3,M180&lt;=Sources!$E$3),Sources!$A$3,IF(AND(J180&gt;=Sources!$B$4,J180&lt;=Sources!$C$4,M180&gt;=Sources!$D$4,M180&lt;=Sources!$E$4),Sources!$A$4,IF(AND(J180&gt;=Sources!$B$5,J180&lt;=Sources!$C$5,M180&gt;=Sources!$D$5,M180&lt;=Sources!$E$5),Sources!$A$5,Sources!$A$6))))</f>
        <v>LIPARI</v>
      </c>
    </row>
    <row r="181" spans="1:15" x14ac:dyDescent="0.25">
      <c r="A181" s="5">
        <v>180</v>
      </c>
      <c r="B181" s="6" t="s">
        <v>177</v>
      </c>
      <c r="C181" s="7">
        <v>75.349999999999994</v>
      </c>
      <c r="D181" s="7">
        <v>0.14000000000000001</v>
      </c>
      <c r="E181" s="7">
        <v>12.96</v>
      </c>
      <c r="F181" s="7">
        <v>1.39</v>
      </c>
      <c r="G181" s="7">
        <v>0.08</v>
      </c>
      <c r="H181" s="7">
        <v>0.08</v>
      </c>
      <c r="I181" s="7">
        <v>0.66</v>
      </c>
      <c r="J181" s="7">
        <v>3.9</v>
      </c>
      <c r="K181" s="7">
        <v>5.3</v>
      </c>
      <c r="L181" s="7">
        <v>0.03</v>
      </c>
      <c r="M181" s="7">
        <v>0.31</v>
      </c>
      <c r="N181" s="8">
        <f t="shared" si="2"/>
        <v>100.19999999999999</v>
      </c>
      <c r="O181" s="9" t="str">
        <f>IF(AND(J181&gt;=Sources!$B$2,J181&lt;=Sources!$C$2,M181&gt;=Sources!$D$2,M181&lt;=Sources!$E$2),Sources!$A$2,IF(AND(J181&gt;=Sources!$B$3,J181&lt;=Sources!$C$3,M181&gt;=Sources!$D$3,M181&lt;=Sources!$E$3),Sources!$A$3,IF(AND(J181&gt;=Sources!$B$4,J181&lt;=Sources!$C$4,M181&gt;=Sources!$D$4,M181&lt;=Sources!$E$4),Sources!$A$4,IF(AND(J181&gt;=Sources!$B$5,J181&lt;=Sources!$C$5,M181&gt;=Sources!$D$5,M181&lt;=Sources!$E$5),Sources!$A$5,Sources!$A$6))))</f>
        <v>LIPARI</v>
      </c>
    </row>
    <row r="182" spans="1:15" x14ac:dyDescent="0.25">
      <c r="A182" s="5">
        <v>181</v>
      </c>
      <c r="B182" s="6" t="s">
        <v>178</v>
      </c>
      <c r="C182" s="7">
        <v>75.87</v>
      </c>
      <c r="D182" s="7">
        <v>0.09</v>
      </c>
      <c r="E182" s="7">
        <v>13.21</v>
      </c>
      <c r="F182" s="7">
        <v>1.39</v>
      </c>
      <c r="G182" s="7">
        <v>0.04</v>
      </c>
      <c r="H182" s="7">
        <v>0.11</v>
      </c>
      <c r="I182" s="7">
        <v>0.78</v>
      </c>
      <c r="J182" s="7">
        <v>4.03</v>
      </c>
      <c r="K182" s="7">
        <v>5.0599999999999996</v>
      </c>
      <c r="L182" s="7">
        <v>0.03</v>
      </c>
      <c r="M182" s="7">
        <v>0.33</v>
      </c>
      <c r="N182" s="8">
        <f t="shared" si="2"/>
        <v>100.94000000000003</v>
      </c>
      <c r="O182" s="9" t="str">
        <f>IF(AND(J182&gt;=Sources!$B$2,J182&lt;=Sources!$C$2,M182&gt;=Sources!$D$2,M182&lt;=Sources!$E$2),Sources!$A$2,IF(AND(J182&gt;=Sources!$B$3,J182&lt;=Sources!$C$3,M182&gt;=Sources!$D$3,M182&lt;=Sources!$E$3),Sources!$A$3,IF(AND(J182&gt;=Sources!$B$4,J182&lt;=Sources!$C$4,M182&gt;=Sources!$D$4,M182&lt;=Sources!$E$4),Sources!$A$4,IF(AND(J182&gt;=Sources!$B$5,J182&lt;=Sources!$C$5,M182&gt;=Sources!$D$5,M182&lt;=Sources!$E$5),Sources!$A$5,Sources!$A$6))))</f>
        <v>LIPARI</v>
      </c>
    </row>
    <row r="183" spans="1:15" x14ac:dyDescent="0.25">
      <c r="A183" s="5">
        <v>182</v>
      </c>
      <c r="B183" s="6" t="s">
        <v>179</v>
      </c>
      <c r="C183" s="7">
        <v>76.34</v>
      </c>
      <c r="D183" s="7">
        <v>0.13</v>
      </c>
      <c r="E183" s="7">
        <v>13.34</v>
      </c>
      <c r="F183" s="7">
        <v>1.32</v>
      </c>
      <c r="G183" s="7">
        <v>0.04</v>
      </c>
      <c r="H183" s="7">
        <v>0.13</v>
      </c>
      <c r="I183" s="7">
        <v>0.65</v>
      </c>
      <c r="J183" s="7">
        <v>3.74</v>
      </c>
      <c r="K183" s="7">
        <v>5.97</v>
      </c>
      <c r="L183" s="7">
        <v>0.01</v>
      </c>
      <c r="M183" s="7">
        <v>0.28999999999999998</v>
      </c>
      <c r="N183" s="8">
        <f t="shared" si="2"/>
        <v>101.96000000000001</v>
      </c>
      <c r="O183" s="9" t="str">
        <f>IF(AND(J183&gt;=Sources!$B$2,J183&lt;=Sources!$C$2,M183&gt;=Sources!$D$2,M183&lt;=Sources!$E$2),Sources!$A$2,IF(AND(J183&gt;=Sources!$B$3,J183&lt;=Sources!$C$3,M183&gt;=Sources!$D$3,M183&lt;=Sources!$E$3),Sources!$A$3,IF(AND(J183&gt;=Sources!$B$4,J183&lt;=Sources!$C$4,M183&gt;=Sources!$D$4,M183&lt;=Sources!$E$4),Sources!$A$4,IF(AND(J183&gt;=Sources!$B$5,J183&lt;=Sources!$C$5,M183&gt;=Sources!$D$5,M183&lt;=Sources!$E$5),Sources!$A$5,Sources!$A$6))))</f>
        <v>LIPARI</v>
      </c>
    </row>
    <row r="184" spans="1:15" x14ac:dyDescent="0.25">
      <c r="A184" s="5">
        <v>183</v>
      </c>
      <c r="B184" s="6" t="s">
        <v>180</v>
      </c>
      <c r="C184" s="7">
        <v>75.069999999999993</v>
      </c>
      <c r="D184" s="7">
        <v>7.0000000000000007E-2</v>
      </c>
      <c r="E184" s="7">
        <v>13.17</v>
      </c>
      <c r="F184" s="7">
        <v>1.54</v>
      </c>
      <c r="G184" s="7">
        <v>0.09</v>
      </c>
      <c r="H184" s="7">
        <v>0.12</v>
      </c>
      <c r="I184" s="7">
        <v>0.69</v>
      </c>
      <c r="J184" s="7">
        <v>4.0199999999999996</v>
      </c>
      <c r="K184" s="7">
        <v>5.03</v>
      </c>
      <c r="L184" s="7">
        <v>0.04</v>
      </c>
      <c r="M184" s="7">
        <v>0.3</v>
      </c>
      <c r="N184" s="8">
        <f t="shared" si="2"/>
        <v>100.14</v>
      </c>
      <c r="O184" s="9" t="str">
        <f>IF(AND(J184&gt;=Sources!$B$2,J184&lt;=Sources!$C$2,M184&gt;=Sources!$D$2,M184&lt;=Sources!$E$2),Sources!$A$2,IF(AND(J184&gt;=Sources!$B$3,J184&lt;=Sources!$C$3,M184&gt;=Sources!$D$3,M184&lt;=Sources!$E$3),Sources!$A$3,IF(AND(J184&gt;=Sources!$B$4,J184&lt;=Sources!$C$4,M184&gt;=Sources!$D$4,M184&lt;=Sources!$E$4),Sources!$A$4,IF(AND(J184&gt;=Sources!$B$5,J184&lt;=Sources!$C$5,M184&gt;=Sources!$D$5,M184&lt;=Sources!$E$5),Sources!$A$5,Sources!$A$6))))</f>
        <v>LIPARI</v>
      </c>
    </row>
    <row r="185" spans="1:15" x14ac:dyDescent="0.25">
      <c r="A185" s="5">
        <v>184</v>
      </c>
      <c r="B185" s="6" t="s">
        <v>181</v>
      </c>
      <c r="C185" s="7">
        <v>76.3</v>
      </c>
      <c r="D185" s="7">
        <v>0.08</v>
      </c>
      <c r="E185" s="7">
        <v>13.06</v>
      </c>
      <c r="F185" s="7">
        <v>1.53</v>
      </c>
      <c r="G185" s="7">
        <v>0.1</v>
      </c>
      <c r="H185" s="7">
        <v>0.12</v>
      </c>
      <c r="I185" s="7">
        <v>0.66</v>
      </c>
      <c r="J185" s="7">
        <v>4.07</v>
      </c>
      <c r="K185" s="7">
        <v>5.2</v>
      </c>
      <c r="L185" s="7">
        <v>0.03</v>
      </c>
      <c r="M185" s="7">
        <v>0.31</v>
      </c>
      <c r="N185" s="8">
        <f t="shared" si="2"/>
        <v>101.46</v>
      </c>
      <c r="O185" s="9" t="str">
        <f>IF(AND(J185&gt;=Sources!$B$2,J185&lt;=Sources!$C$2,M185&gt;=Sources!$D$2,M185&lt;=Sources!$E$2),Sources!$A$2,IF(AND(J185&gt;=Sources!$B$3,J185&lt;=Sources!$C$3,M185&gt;=Sources!$D$3,M185&lt;=Sources!$E$3),Sources!$A$3,IF(AND(J185&gt;=Sources!$B$4,J185&lt;=Sources!$C$4,M185&gt;=Sources!$D$4,M185&lt;=Sources!$E$4),Sources!$A$4,IF(AND(J185&gt;=Sources!$B$5,J185&lt;=Sources!$C$5,M185&gt;=Sources!$D$5,M185&lt;=Sources!$E$5),Sources!$A$5,Sources!$A$6))))</f>
        <v>LIPARI</v>
      </c>
    </row>
    <row r="186" spans="1:15" x14ac:dyDescent="0.25">
      <c r="A186" s="5">
        <v>185</v>
      </c>
      <c r="B186" s="6" t="s">
        <v>182</v>
      </c>
      <c r="C186" s="7">
        <v>75.73</v>
      </c>
      <c r="D186" s="7">
        <v>0.09</v>
      </c>
      <c r="E186" s="7">
        <v>13.33</v>
      </c>
      <c r="F186" s="7">
        <v>1.5</v>
      </c>
      <c r="G186" s="7">
        <v>0.08</v>
      </c>
      <c r="H186" s="7">
        <v>0.09</v>
      </c>
      <c r="I186" s="7">
        <v>0.72</v>
      </c>
      <c r="J186" s="7">
        <v>4.1100000000000003</v>
      </c>
      <c r="K186" s="7">
        <v>5.14</v>
      </c>
      <c r="L186" s="7">
        <v>0.02</v>
      </c>
      <c r="M186" s="7">
        <v>0.32</v>
      </c>
      <c r="N186" s="8">
        <f t="shared" si="2"/>
        <v>101.13</v>
      </c>
      <c r="O186" s="9" t="str">
        <f>IF(AND(J186&gt;=Sources!$B$2,J186&lt;=Sources!$C$2,M186&gt;=Sources!$D$2,M186&lt;=Sources!$E$2),Sources!$A$2,IF(AND(J186&gt;=Sources!$B$3,J186&lt;=Sources!$C$3,M186&gt;=Sources!$D$3,M186&lt;=Sources!$E$3),Sources!$A$3,IF(AND(J186&gt;=Sources!$B$4,J186&lt;=Sources!$C$4,M186&gt;=Sources!$D$4,M186&lt;=Sources!$E$4),Sources!$A$4,IF(AND(J186&gt;=Sources!$B$5,J186&lt;=Sources!$C$5,M186&gt;=Sources!$D$5,M186&lt;=Sources!$E$5),Sources!$A$5,Sources!$A$6))))</f>
        <v>LIPARI</v>
      </c>
    </row>
    <row r="187" spans="1:15" x14ac:dyDescent="0.25">
      <c r="A187" s="5">
        <v>186</v>
      </c>
      <c r="B187" s="6" t="s">
        <v>183</v>
      </c>
      <c r="C187" s="7">
        <v>75.09</v>
      </c>
      <c r="D187" s="7">
        <v>0.04</v>
      </c>
      <c r="E187" s="7">
        <v>12.98</v>
      </c>
      <c r="F187" s="7">
        <v>1.38</v>
      </c>
      <c r="G187" s="7">
        <v>0.12</v>
      </c>
      <c r="H187" s="7">
        <v>0.1</v>
      </c>
      <c r="I187" s="7">
        <v>0.61</v>
      </c>
      <c r="J187" s="7">
        <v>4</v>
      </c>
      <c r="K187" s="7">
        <v>5.18</v>
      </c>
      <c r="L187" s="7">
        <v>0.04</v>
      </c>
      <c r="M187" s="7">
        <v>0.32</v>
      </c>
      <c r="N187" s="8">
        <f t="shared" si="2"/>
        <v>99.86</v>
      </c>
      <c r="O187" s="9" t="str">
        <f>IF(AND(J187&gt;=Sources!$B$2,J187&lt;=Sources!$C$2,M187&gt;=Sources!$D$2,M187&lt;=Sources!$E$2),Sources!$A$2,IF(AND(J187&gt;=Sources!$B$3,J187&lt;=Sources!$C$3,M187&gt;=Sources!$D$3,M187&lt;=Sources!$E$3),Sources!$A$3,IF(AND(J187&gt;=Sources!$B$4,J187&lt;=Sources!$C$4,M187&gt;=Sources!$D$4,M187&lt;=Sources!$E$4),Sources!$A$4,IF(AND(J187&gt;=Sources!$B$5,J187&lt;=Sources!$C$5,M187&gt;=Sources!$D$5,M187&lt;=Sources!$E$5),Sources!$A$5,Sources!$A$6))))</f>
        <v>LIPARI</v>
      </c>
    </row>
    <row r="188" spans="1:15" x14ac:dyDescent="0.25">
      <c r="A188" s="5">
        <v>187</v>
      </c>
      <c r="B188" s="6" t="s">
        <v>184</v>
      </c>
      <c r="C188" s="7">
        <v>75.63</v>
      </c>
      <c r="D188" s="7">
        <v>0.08</v>
      </c>
      <c r="E188" s="7">
        <v>13.17</v>
      </c>
      <c r="F188" s="7">
        <v>1.48</v>
      </c>
      <c r="G188" s="7">
        <v>0.06</v>
      </c>
      <c r="H188" s="7">
        <v>0.12</v>
      </c>
      <c r="I188" s="7">
        <v>0.74</v>
      </c>
      <c r="J188" s="7">
        <v>4.13</v>
      </c>
      <c r="K188" s="7">
        <v>5.1100000000000003</v>
      </c>
      <c r="L188" s="7">
        <v>0.04</v>
      </c>
      <c r="M188" s="7">
        <v>0.32</v>
      </c>
      <c r="N188" s="8">
        <f t="shared" si="2"/>
        <v>100.88</v>
      </c>
      <c r="O188" s="9" t="str">
        <f>IF(AND(J188&gt;=Sources!$B$2,J188&lt;=Sources!$C$2,M188&gt;=Sources!$D$2,M188&lt;=Sources!$E$2),Sources!$A$2,IF(AND(J188&gt;=Sources!$B$3,J188&lt;=Sources!$C$3,M188&gt;=Sources!$D$3,M188&lt;=Sources!$E$3),Sources!$A$3,IF(AND(J188&gt;=Sources!$B$4,J188&lt;=Sources!$C$4,M188&gt;=Sources!$D$4,M188&lt;=Sources!$E$4),Sources!$A$4,IF(AND(J188&gt;=Sources!$B$5,J188&lt;=Sources!$C$5,M188&gt;=Sources!$D$5,M188&lt;=Sources!$E$5),Sources!$A$5,Sources!$A$6))))</f>
        <v>LIPARI</v>
      </c>
    </row>
    <row r="189" spans="1:15" x14ac:dyDescent="0.25">
      <c r="A189" s="5">
        <v>188</v>
      </c>
      <c r="B189" s="6" t="s">
        <v>185</v>
      </c>
      <c r="C189" s="7">
        <v>75.540000000000006</v>
      </c>
      <c r="D189" s="7">
        <v>0.08</v>
      </c>
      <c r="E189" s="7">
        <v>13.39</v>
      </c>
      <c r="F189" s="7">
        <v>1.45</v>
      </c>
      <c r="G189" s="7">
        <v>0.06</v>
      </c>
      <c r="H189" s="7">
        <v>0.09</v>
      </c>
      <c r="I189" s="7">
        <v>0.71</v>
      </c>
      <c r="J189" s="7">
        <v>4.2699999999999996</v>
      </c>
      <c r="K189" s="7">
        <v>4.99</v>
      </c>
      <c r="L189" s="7" t="s">
        <v>20</v>
      </c>
      <c r="M189" s="7">
        <v>0.32</v>
      </c>
      <c r="N189" s="8">
        <f t="shared" si="2"/>
        <v>100.89999999999999</v>
      </c>
      <c r="O189" s="9" t="str">
        <f>IF(AND(J189&gt;=Sources!$B$2,J189&lt;=Sources!$C$2,M189&gt;=Sources!$D$2,M189&lt;=Sources!$E$2),Sources!$A$2,IF(AND(J189&gt;=Sources!$B$3,J189&lt;=Sources!$C$3,M189&gt;=Sources!$D$3,M189&lt;=Sources!$E$3),Sources!$A$3,IF(AND(J189&gt;=Sources!$B$4,J189&lt;=Sources!$C$4,M189&gt;=Sources!$D$4,M189&lt;=Sources!$E$4),Sources!$A$4,IF(AND(J189&gt;=Sources!$B$5,J189&lt;=Sources!$C$5,M189&gt;=Sources!$D$5,M189&lt;=Sources!$E$5),Sources!$A$5,Sources!$A$6))))</f>
        <v>LIPARI</v>
      </c>
    </row>
    <row r="190" spans="1:15" x14ac:dyDescent="0.25">
      <c r="A190" s="5">
        <v>189</v>
      </c>
      <c r="B190" s="6" t="s">
        <v>186</v>
      </c>
      <c r="C190" s="7">
        <v>75.78</v>
      </c>
      <c r="D190" s="7">
        <v>0.13</v>
      </c>
      <c r="E190" s="7">
        <v>13.23</v>
      </c>
      <c r="F190" s="7">
        <v>1.5</v>
      </c>
      <c r="G190" s="7">
        <v>0.1</v>
      </c>
      <c r="H190" s="7">
        <v>0.12</v>
      </c>
      <c r="I190" s="7">
        <v>0.7</v>
      </c>
      <c r="J190" s="7">
        <v>4.05</v>
      </c>
      <c r="K190" s="7">
        <v>5.28</v>
      </c>
      <c r="L190" s="7">
        <v>0.03</v>
      </c>
      <c r="M190" s="7">
        <v>0.31</v>
      </c>
      <c r="N190" s="8">
        <f t="shared" si="2"/>
        <v>101.23</v>
      </c>
      <c r="O190" s="9" t="str">
        <f>IF(AND(J190&gt;=Sources!$B$2,J190&lt;=Sources!$C$2,M190&gt;=Sources!$D$2,M190&lt;=Sources!$E$2),Sources!$A$2,IF(AND(J190&gt;=Sources!$B$3,J190&lt;=Sources!$C$3,M190&gt;=Sources!$D$3,M190&lt;=Sources!$E$3),Sources!$A$3,IF(AND(J190&gt;=Sources!$B$4,J190&lt;=Sources!$C$4,M190&gt;=Sources!$D$4,M190&lt;=Sources!$E$4),Sources!$A$4,IF(AND(J190&gt;=Sources!$B$5,J190&lt;=Sources!$C$5,M190&gt;=Sources!$D$5,M190&lt;=Sources!$E$5),Sources!$A$5,Sources!$A$6))))</f>
        <v>LIPARI</v>
      </c>
    </row>
    <row r="191" spans="1:15" x14ac:dyDescent="0.25">
      <c r="A191" s="5">
        <v>190</v>
      </c>
      <c r="B191" s="6" t="s">
        <v>187</v>
      </c>
      <c r="C191" s="7">
        <v>75.73</v>
      </c>
      <c r="D191" s="7">
        <v>0.12</v>
      </c>
      <c r="E191" s="7">
        <v>13.14</v>
      </c>
      <c r="F191" s="7">
        <v>1.45</v>
      </c>
      <c r="G191" s="7">
        <v>0.09</v>
      </c>
      <c r="H191" s="7">
        <v>0.09</v>
      </c>
      <c r="I191" s="7">
        <v>0.69</v>
      </c>
      <c r="J191" s="7">
        <v>4.07</v>
      </c>
      <c r="K191" s="7">
        <v>5.0599999999999996</v>
      </c>
      <c r="L191" s="7">
        <v>0.03</v>
      </c>
      <c r="M191" s="7">
        <v>0.31</v>
      </c>
      <c r="N191" s="8">
        <f t="shared" si="2"/>
        <v>100.78000000000003</v>
      </c>
      <c r="O191" s="9" t="str">
        <f>IF(AND(J191&gt;=Sources!$B$2,J191&lt;=Sources!$C$2,M191&gt;=Sources!$D$2,M191&lt;=Sources!$E$2),Sources!$A$2,IF(AND(J191&gt;=Sources!$B$3,J191&lt;=Sources!$C$3,M191&gt;=Sources!$D$3,M191&lt;=Sources!$E$3),Sources!$A$3,IF(AND(J191&gt;=Sources!$B$4,J191&lt;=Sources!$C$4,M191&gt;=Sources!$D$4,M191&lt;=Sources!$E$4),Sources!$A$4,IF(AND(J191&gt;=Sources!$B$5,J191&lt;=Sources!$C$5,M191&gt;=Sources!$D$5,M191&lt;=Sources!$E$5),Sources!$A$5,Sources!$A$6))))</f>
        <v>LIPARI</v>
      </c>
    </row>
    <row r="192" spans="1:15" x14ac:dyDescent="0.25">
      <c r="A192" s="5">
        <v>191</v>
      </c>
      <c r="B192" s="6" t="s">
        <v>188</v>
      </c>
      <c r="C192" s="7">
        <v>75.69</v>
      </c>
      <c r="D192" s="7">
        <v>0.06</v>
      </c>
      <c r="E192" s="7">
        <v>13.33</v>
      </c>
      <c r="F192" s="7">
        <v>1.35</v>
      </c>
      <c r="G192" s="7">
        <v>0.14000000000000001</v>
      </c>
      <c r="H192" s="7">
        <v>0.12</v>
      </c>
      <c r="I192" s="7">
        <v>0.71</v>
      </c>
      <c r="J192" s="7">
        <v>4.01</v>
      </c>
      <c r="K192" s="7">
        <v>5.07</v>
      </c>
      <c r="L192" s="7">
        <v>0</v>
      </c>
      <c r="M192" s="7">
        <v>0.28999999999999998</v>
      </c>
      <c r="N192" s="8">
        <f t="shared" si="2"/>
        <v>100.77</v>
      </c>
      <c r="O192" s="9" t="str">
        <f>IF(AND(J192&gt;=Sources!$B$2,J192&lt;=Sources!$C$2,M192&gt;=Sources!$D$2,M192&lt;=Sources!$E$2),Sources!$A$2,IF(AND(J192&gt;=Sources!$B$3,J192&lt;=Sources!$C$3,M192&gt;=Sources!$D$3,M192&lt;=Sources!$E$3),Sources!$A$3,IF(AND(J192&gt;=Sources!$B$4,J192&lt;=Sources!$C$4,M192&gt;=Sources!$D$4,M192&lt;=Sources!$E$4),Sources!$A$4,IF(AND(J192&gt;=Sources!$B$5,J192&lt;=Sources!$C$5,M192&gt;=Sources!$D$5,M192&lt;=Sources!$E$5),Sources!$A$5,Sources!$A$6))))</f>
        <v>LIPARI</v>
      </c>
    </row>
    <row r="193" spans="1:15" x14ac:dyDescent="0.25">
      <c r="A193" s="5">
        <v>192</v>
      </c>
      <c r="B193" s="6" t="s">
        <v>189</v>
      </c>
      <c r="C193" s="7">
        <v>75.39</v>
      </c>
      <c r="D193" s="7">
        <v>0.08</v>
      </c>
      <c r="E193" s="7">
        <v>12.91</v>
      </c>
      <c r="F193" s="7">
        <v>1.41</v>
      </c>
      <c r="G193" s="7">
        <v>0.08</v>
      </c>
      <c r="H193" s="7">
        <v>0.11</v>
      </c>
      <c r="I193" s="7">
        <v>0.69</v>
      </c>
      <c r="J193" s="7">
        <v>4.05</v>
      </c>
      <c r="K193" s="7">
        <v>5.23</v>
      </c>
      <c r="L193" s="7">
        <v>0.04</v>
      </c>
      <c r="M193" s="7">
        <v>0.32</v>
      </c>
      <c r="N193" s="8">
        <f t="shared" si="2"/>
        <v>100.30999999999999</v>
      </c>
      <c r="O193" s="9" t="str">
        <f>IF(AND(J193&gt;=Sources!$B$2,J193&lt;=Sources!$C$2,M193&gt;=Sources!$D$2,M193&lt;=Sources!$E$2),Sources!$A$2,IF(AND(J193&gt;=Sources!$B$3,J193&lt;=Sources!$C$3,M193&gt;=Sources!$D$3,M193&lt;=Sources!$E$3),Sources!$A$3,IF(AND(J193&gt;=Sources!$B$4,J193&lt;=Sources!$C$4,M193&gt;=Sources!$D$4,M193&lt;=Sources!$E$4),Sources!$A$4,IF(AND(J193&gt;=Sources!$B$5,J193&lt;=Sources!$C$5,M193&gt;=Sources!$D$5,M193&lt;=Sources!$E$5),Sources!$A$5,Sources!$A$6))))</f>
        <v>LIPARI</v>
      </c>
    </row>
    <row r="194" spans="1:15" x14ac:dyDescent="0.25">
      <c r="A194" s="5">
        <v>193</v>
      </c>
      <c r="B194" s="6" t="s">
        <v>190</v>
      </c>
      <c r="C194" s="7">
        <v>75.58</v>
      </c>
      <c r="D194" s="7">
        <v>0.08</v>
      </c>
      <c r="E194" s="7">
        <v>13.14</v>
      </c>
      <c r="F194" s="7">
        <v>1.48</v>
      </c>
      <c r="G194" s="7">
        <v>7.0000000000000007E-2</v>
      </c>
      <c r="H194" s="7">
        <v>0.09</v>
      </c>
      <c r="I194" s="7">
        <v>0.7</v>
      </c>
      <c r="J194" s="7">
        <v>4.0599999999999996</v>
      </c>
      <c r="K194" s="7">
        <v>5.05</v>
      </c>
      <c r="L194" s="7">
        <v>0.04</v>
      </c>
      <c r="M194" s="7">
        <v>0.3</v>
      </c>
      <c r="N194" s="8">
        <f t="shared" ref="N194:N257" si="3">SUM(C194:M194)</f>
        <v>100.59</v>
      </c>
      <c r="O194" s="9" t="str">
        <f>IF(AND(J194&gt;=Sources!$B$2,J194&lt;=Sources!$C$2,M194&gt;=Sources!$D$2,M194&lt;=Sources!$E$2),Sources!$A$2,IF(AND(J194&gt;=Sources!$B$3,J194&lt;=Sources!$C$3,M194&gt;=Sources!$D$3,M194&lt;=Sources!$E$3),Sources!$A$3,IF(AND(J194&gt;=Sources!$B$4,J194&lt;=Sources!$C$4,M194&gt;=Sources!$D$4,M194&lt;=Sources!$E$4),Sources!$A$4,IF(AND(J194&gt;=Sources!$B$5,J194&lt;=Sources!$C$5,M194&gt;=Sources!$D$5,M194&lt;=Sources!$E$5),Sources!$A$5,Sources!$A$6))))</f>
        <v>LIPARI</v>
      </c>
    </row>
    <row r="195" spans="1:15" x14ac:dyDescent="0.25">
      <c r="A195" s="5">
        <v>194</v>
      </c>
      <c r="B195" s="6" t="s">
        <v>191</v>
      </c>
      <c r="C195" s="7">
        <v>75.11</v>
      </c>
      <c r="D195" s="7">
        <v>0.09</v>
      </c>
      <c r="E195" s="7">
        <v>13.23</v>
      </c>
      <c r="F195" s="7">
        <v>1.45</v>
      </c>
      <c r="G195" s="7">
        <v>0.12</v>
      </c>
      <c r="H195" s="7">
        <v>0.1</v>
      </c>
      <c r="I195" s="7">
        <v>0.7</v>
      </c>
      <c r="J195" s="7">
        <v>4.1399999999999997</v>
      </c>
      <c r="K195" s="7">
        <v>5.04</v>
      </c>
      <c r="L195" s="7">
        <v>0.02</v>
      </c>
      <c r="M195" s="7">
        <v>0.32</v>
      </c>
      <c r="N195" s="8">
        <f t="shared" si="3"/>
        <v>100.32000000000001</v>
      </c>
      <c r="O195" s="9" t="str">
        <f>IF(AND(J195&gt;=Sources!$B$2,J195&lt;=Sources!$C$2,M195&gt;=Sources!$D$2,M195&lt;=Sources!$E$2),Sources!$A$2,IF(AND(J195&gt;=Sources!$B$3,J195&lt;=Sources!$C$3,M195&gt;=Sources!$D$3,M195&lt;=Sources!$E$3),Sources!$A$3,IF(AND(J195&gt;=Sources!$B$4,J195&lt;=Sources!$C$4,M195&gt;=Sources!$D$4,M195&lt;=Sources!$E$4),Sources!$A$4,IF(AND(J195&gt;=Sources!$B$5,J195&lt;=Sources!$C$5,M195&gt;=Sources!$D$5,M195&lt;=Sources!$E$5),Sources!$A$5,Sources!$A$6))))</f>
        <v>LIPARI</v>
      </c>
    </row>
    <row r="196" spans="1:15" x14ac:dyDescent="0.25">
      <c r="A196" s="5">
        <v>195</v>
      </c>
      <c r="B196" s="6" t="s">
        <v>192</v>
      </c>
      <c r="C196" s="7">
        <v>74.87</v>
      </c>
      <c r="D196" s="7">
        <v>0.04</v>
      </c>
      <c r="E196" s="7">
        <v>13.11</v>
      </c>
      <c r="F196" s="7">
        <v>1.33</v>
      </c>
      <c r="G196" s="7">
        <v>0.06</v>
      </c>
      <c r="H196" s="7">
        <v>0.11</v>
      </c>
      <c r="I196" s="7">
        <v>0.67</v>
      </c>
      <c r="J196" s="7">
        <v>4.0599999999999996</v>
      </c>
      <c r="K196" s="7">
        <v>5.08</v>
      </c>
      <c r="L196" s="7">
        <v>0.02</v>
      </c>
      <c r="M196" s="7">
        <v>0.28999999999999998</v>
      </c>
      <c r="N196" s="8">
        <f t="shared" si="3"/>
        <v>99.640000000000015</v>
      </c>
      <c r="O196" s="9" t="str">
        <f>IF(AND(J196&gt;=Sources!$B$2,J196&lt;=Sources!$C$2,M196&gt;=Sources!$D$2,M196&lt;=Sources!$E$2),Sources!$A$2,IF(AND(J196&gt;=Sources!$B$3,J196&lt;=Sources!$C$3,M196&gt;=Sources!$D$3,M196&lt;=Sources!$E$3),Sources!$A$3,IF(AND(J196&gt;=Sources!$B$4,J196&lt;=Sources!$C$4,M196&gt;=Sources!$D$4,M196&lt;=Sources!$E$4),Sources!$A$4,IF(AND(J196&gt;=Sources!$B$5,J196&lt;=Sources!$C$5,M196&gt;=Sources!$D$5,M196&lt;=Sources!$E$5),Sources!$A$5,Sources!$A$6))))</f>
        <v>LIPARI</v>
      </c>
    </row>
    <row r="197" spans="1:15" x14ac:dyDescent="0.25">
      <c r="A197" s="5">
        <v>196</v>
      </c>
      <c r="B197" s="6" t="s">
        <v>193</v>
      </c>
      <c r="C197" s="7">
        <v>75.180000000000007</v>
      </c>
      <c r="D197" s="7">
        <v>0.08</v>
      </c>
      <c r="E197" s="7">
        <v>13.23</v>
      </c>
      <c r="F197" s="7">
        <v>1.48</v>
      </c>
      <c r="G197" s="7">
        <v>0.09</v>
      </c>
      <c r="H197" s="7">
        <v>0.12</v>
      </c>
      <c r="I197" s="7">
        <v>0.73</v>
      </c>
      <c r="J197" s="7">
        <v>4.0999999999999996</v>
      </c>
      <c r="K197" s="7">
        <v>5.09</v>
      </c>
      <c r="L197" s="7">
        <v>0.03</v>
      </c>
      <c r="M197" s="7">
        <v>0.33</v>
      </c>
      <c r="N197" s="8">
        <f t="shared" si="3"/>
        <v>100.46000000000002</v>
      </c>
      <c r="O197" s="9" t="str">
        <f>IF(AND(J197&gt;=Sources!$B$2,J197&lt;=Sources!$C$2,M197&gt;=Sources!$D$2,M197&lt;=Sources!$E$2),Sources!$A$2,IF(AND(J197&gt;=Sources!$B$3,J197&lt;=Sources!$C$3,M197&gt;=Sources!$D$3,M197&lt;=Sources!$E$3),Sources!$A$3,IF(AND(J197&gt;=Sources!$B$4,J197&lt;=Sources!$C$4,M197&gt;=Sources!$D$4,M197&lt;=Sources!$E$4),Sources!$A$4,IF(AND(J197&gt;=Sources!$B$5,J197&lt;=Sources!$C$5,M197&gt;=Sources!$D$5,M197&lt;=Sources!$E$5),Sources!$A$5,Sources!$A$6))))</f>
        <v>LIPARI</v>
      </c>
    </row>
    <row r="198" spans="1:15" x14ac:dyDescent="0.25">
      <c r="A198" s="5">
        <v>197</v>
      </c>
      <c r="B198" s="6" t="s">
        <v>194</v>
      </c>
      <c r="C198" s="7">
        <v>75.33</v>
      </c>
      <c r="D198" s="7">
        <v>0.08</v>
      </c>
      <c r="E198" s="7">
        <v>13.2</v>
      </c>
      <c r="F198" s="7">
        <v>1.43</v>
      </c>
      <c r="G198" s="7">
        <v>0.08</v>
      </c>
      <c r="H198" s="7">
        <v>0.11</v>
      </c>
      <c r="I198" s="7">
        <v>0.72</v>
      </c>
      <c r="J198" s="7">
        <v>4.13</v>
      </c>
      <c r="K198" s="7">
        <v>5.17</v>
      </c>
      <c r="L198" s="7">
        <v>0.05</v>
      </c>
      <c r="M198" s="7">
        <v>0.31</v>
      </c>
      <c r="N198" s="8">
        <f t="shared" si="3"/>
        <v>100.61</v>
      </c>
      <c r="O198" s="9" t="str">
        <f>IF(AND(J198&gt;=Sources!$B$2,J198&lt;=Sources!$C$2,M198&gt;=Sources!$D$2,M198&lt;=Sources!$E$2),Sources!$A$2,IF(AND(J198&gt;=Sources!$B$3,J198&lt;=Sources!$C$3,M198&gt;=Sources!$D$3,M198&lt;=Sources!$E$3),Sources!$A$3,IF(AND(J198&gt;=Sources!$B$4,J198&lt;=Sources!$C$4,M198&gt;=Sources!$D$4,M198&lt;=Sources!$E$4),Sources!$A$4,IF(AND(J198&gt;=Sources!$B$5,J198&lt;=Sources!$C$5,M198&gt;=Sources!$D$5,M198&lt;=Sources!$E$5),Sources!$A$5,Sources!$A$6))))</f>
        <v>LIPARI</v>
      </c>
    </row>
    <row r="199" spans="1:15" x14ac:dyDescent="0.25">
      <c r="A199" s="5">
        <v>198</v>
      </c>
      <c r="B199" s="6" t="s">
        <v>195</v>
      </c>
      <c r="C199" s="7">
        <v>75.34</v>
      </c>
      <c r="D199" s="7">
        <v>0.11</v>
      </c>
      <c r="E199" s="7">
        <v>12.96</v>
      </c>
      <c r="F199" s="7">
        <v>1.24</v>
      </c>
      <c r="G199" s="7">
        <v>0.08</v>
      </c>
      <c r="H199" s="7">
        <v>0.09</v>
      </c>
      <c r="I199" s="7">
        <v>0.66</v>
      </c>
      <c r="J199" s="7">
        <v>4.04</v>
      </c>
      <c r="K199" s="7">
        <v>5.17</v>
      </c>
      <c r="L199" s="7">
        <v>0.03</v>
      </c>
      <c r="M199" s="7">
        <v>0.33</v>
      </c>
      <c r="N199" s="8">
        <f t="shared" si="3"/>
        <v>100.05</v>
      </c>
      <c r="O199" s="9" t="str">
        <f>IF(AND(J199&gt;=Sources!$B$2,J199&lt;=Sources!$C$2,M199&gt;=Sources!$D$2,M199&lt;=Sources!$E$2),Sources!$A$2,IF(AND(J199&gt;=Sources!$B$3,J199&lt;=Sources!$C$3,M199&gt;=Sources!$D$3,M199&lt;=Sources!$E$3),Sources!$A$3,IF(AND(J199&gt;=Sources!$B$4,J199&lt;=Sources!$C$4,M199&gt;=Sources!$D$4,M199&lt;=Sources!$E$4),Sources!$A$4,IF(AND(J199&gt;=Sources!$B$5,J199&lt;=Sources!$C$5,M199&gt;=Sources!$D$5,M199&lt;=Sources!$E$5),Sources!$A$5,Sources!$A$6))))</f>
        <v>LIPARI</v>
      </c>
    </row>
    <row r="200" spans="1:15" x14ac:dyDescent="0.25">
      <c r="A200" s="5">
        <v>199</v>
      </c>
      <c r="B200" s="6" t="s">
        <v>196</v>
      </c>
      <c r="C200" s="7">
        <v>75.010000000000005</v>
      </c>
      <c r="D200" s="7">
        <v>0.11</v>
      </c>
      <c r="E200" s="7">
        <v>13.2</v>
      </c>
      <c r="F200" s="7">
        <v>1.54</v>
      </c>
      <c r="G200" s="7">
        <v>0.12</v>
      </c>
      <c r="H200" s="7">
        <v>0.1</v>
      </c>
      <c r="I200" s="7">
        <v>0.64</v>
      </c>
      <c r="J200" s="7">
        <v>4.05</v>
      </c>
      <c r="K200" s="7">
        <v>5.08</v>
      </c>
      <c r="L200" s="7">
        <v>0.03</v>
      </c>
      <c r="M200" s="7">
        <v>0.31</v>
      </c>
      <c r="N200" s="8">
        <f t="shared" si="3"/>
        <v>100.19000000000001</v>
      </c>
      <c r="O200" s="9" t="str">
        <f>IF(AND(J200&gt;=Sources!$B$2,J200&lt;=Sources!$C$2,M200&gt;=Sources!$D$2,M200&lt;=Sources!$E$2),Sources!$A$2,IF(AND(J200&gt;=Sources!$B$3,J200&lt;=Sources!$C$3,M200&gt;=Sources!$D$3,M200&lt;=Sources!$E$3),Sources!$A$3,IF(AND(J200&gt;=Sources!$B$4,J200&lt;=Sources!$C$4,M200&gt;=Sources!$D$4,M200&lt;=Sources!$E$4),Sources!$A$4,IF(AND(J200&gt;=Sources!$B$5,J200&lt;=Sources!$C$5,M200&gt;=Sources!$D$5,M200&lt;=Sources!$E$5),Sources!$A$5,Sources!$A$6))))</f>
        <v>LIPARI</v>
      </c>
    </row>
    <row r="201" spans="1:15" x14ac:dyDescent="0.25">
      <c r="A201" s="5">
        <v>200</v>
      </c>
      <c r="B201" s="6" t="s">
        <v>197</v>
      </c>
      <c r="C201" s="7">
        <v>75.040000000000006</v>
      </c>
      <c r="D201" s="7">
        <v>0.09</v>
      </c>
      <c r="E201" s="7">
        <v>13.17</v>
      </c>
      <c r="F201" s="7">
        <v>1.46</v>
      </c>
      <c r="G201" s="7">
        <v>0.05</v>
      </c>
      <c r="H201" s="7">
        <v>0.08</v>
      </c>
      <c r="I201" s="7">
        <v>0.73</v>
      </c>
      <c r="J201" s="7">
        <v>4.1100000000000003</v>
      </c>
      <c r="K201" s="7">
        <v>5.13</v>
      </c>
      <c r="L201" s="7">
        <v>0</v>
      </c>
      <c r="M201" s="7">
        <v>0.3</v>
      </c>
      <c r="N201" s="8">
        <f t="shared" si="3"/>
        <v>100.16</v>
      </c>
      <c r="O201" s="9" t="str">
        <f>IF(AND(J201&gt;=Sources!$B$2,J201&lt;=Sources!$C$2,M201&gt;=Sources!$D$2,M201&lt;=Sources!$E$2),Sources!$A$2,IF(AND(J201&gt;=Sources!$B$3,J201&lt;=Sources!$C$3,M201&gt;=Sources!$D$3,M201&lt;=Sources!$E$3),Sources!$A$3,IF(AND(J201&gt;=Sources!$B$4,J201&lt;=Sources!$C$4,M201&gt;=Sources!$D$4,M201&lt;=Sources!$E$4),Sources!$A$4,IF(AND(J201&gt;=Sources!$B$5,J201&lt;=Sources!$C$5,M201&gt;=Sources!$D$5,M201&lt;=Sources!$E$5),Sources!$A$5,Sources!$A$6))))</f>
        <v>LIPARI</v>
      </c>
    </row>
    <row r="202" spans="1:15" x14ac:dyDescent="0.25">
      <c r="A202" s="5">
        <v>201</v>
      </c>
      <c r="B202" s="6" t="s">
        <v>198</v>
      </c>
      <c r="C202" s="7">
        <v>75.05</v>
      </c>
      <c r="D202" s="7">
        <v>0.06</v>
      </c>
      <c r="E202" s="7">
        <v>13.09</v>
      </c>
      <c r="F202" s="7">
        <v>1.28</v>
      </c>
      <c r="G202" s="7">
        <v>0.08</v>
      </c>
      <c r="H202" s="7">
        <v>0.09</v>
      </c>
      <c r="I202" s="7">
        <v>0.68</v>
      </c>
      <c r="J202" s="7">
        <v>3.99</v>
      </c>
      <c r="K202" s="7">
        <v>5.0599999999999996</v>
      </c>
      <c r="L202" s="7">
        <v>0.02</v>
      </c>
      <c r="M202" s="7">
        <v>0.28999999999999998</v>
      </c>
      <c r="N202" s="8">
        <f t="shared" si="3"/>
        <v>99.690000000000012</v>
      </c>
      <c r="O202" s="9" t="str">
        <f>IF(AND(J202&gt;=Sources!$B$2,J202&lt;=Sources!$C$2,M202&gt;=Sources!$D$2,M202&lt;=Sources!$E$2),Sources!$A$2,IF(AND(J202&gt;=Sources!$B$3,J202&lt;=Sources!$C$3,M202&gt;=Sources!$D$3,M202&lt;=Sources!$E$3),Sources!$A$3,IF(AND(J202&gt;=Sources!$B$4,J202&lt;=Sources!$C$4,M202&gt;=Sources!$D$4,M202&lt;=Sources!$E$4),Sources!$A$4,IF(AND(J202&gt;=Sources!$B$5,J202&lt;=Sources!$C$5,M202&gt;=Sources!$D$5,M202&lt;=Sources!$E$5),Sources!$A$5,Sources!$A$6))))</f>
        <v>LIPARI</v>
      </c>
    </row>
    <row r="203" spans="1:15" x14ac:dyDescent="0.25">
      <c r="A203" s="5">
        <v>202</v>
      </c>
      <c r="B203" s="6" t="s">
        <v>199</v>
      </c>
      <c r="C203" s="7">
        <v>73.77</v>
      </c>
      <c r="D203" s="7">
        <v>0.1</v>
      </c>
      <c r="E203" s="7">
        <v>13.07</v>
      </c>
      <c r="F203" s="7">
        <v>1.49</v>
      </c>
      <c r="G203" s="7">
        <v>7.0000000000000007E-2</v>
      </c>
      <c r="H203" s="7">
        <v>0.12</v>
      </c>
      <c r="I203" s="7">
        <v>0.69</v>
      </c>
      <c r="J203" s="7">
        <v>4.0199999999999996</v>
      </c>
      <c r="K203" s="7">
        <v>4.95</v>
      </c>
      <c r="L203" s="7">
        <v>0.04</v>
      </c>
      <c r="M203" s="7">
        <v>0.32</v>
      </c>
      <c r="N203" s="8">
        <f t="shared" si="3"/>
        <v>98.639999999999986</v>
      </c>
      <c r="O203" s="9" t="str">
        <f>IF(AND(J203&gt;=Sources!$B$2,J203&lt;=Sources!$C$2,M203&gt;=Sources!$D$2,M203&lt;=Sources!$E$2),Sources!$A$2,IF(AND(J203&gt;=Sources!$B$3,J203&lt;=Sources!$C$3,M203&gt;=Sources!$D$3,M203&lt;=Sources!$E$3),Sources!$A$3,IF(AND(J203&gt;=Sources!$B$4,J203&lt;=Sources!$C$4,M203&gt;=Sources!$D$4,M203&lt;=Sources!$E$4),Sources!$A$4,IF(AND(J203&gt;=Sources!$B$5,J203&lt;=Sources!$C$5,M203&gt;=Sources!$D$5,M203&lt;=Sources!$E$5),Sources!$A$5,Sources!$A$6))))</f>
        <v>LIPARI</v>
      </c>
    </row>
    <row r="204" spans="1:15" x14ac:dyDescent="0.25">
      <c r="A204" s="5">
        <v>203</v>
      </c>
      <c r="B204" s="6" t="s">
        <v>200</v>
      </c>
      <c r="C204" s="7">
        <v>73.260000000000005</v>
      </c>
      <c r="D204" s="7">
        <v>0.09</v>
      </c>
      <c r="E204" s="7">
        <v>12.9</v>
      </c>
      <c r="F204" s="7">
        <v>1.43</v>
      </c>
      <c r="G204" s="7">
        <v>7.0000000000000007E-2</v>
      </c>
      <c r="H204" s="7">
        <v>0.1</v>
      </c>
      <c r="I204" s="7">
        <v>0.7</v>
      </c>
      <c r="J204" s="7">
        <v>3.96</v>
      </c>
      <c r="K204" s="7">
        <v>4.97</v>
      </c>
      <c r="L204" s="7" t="s">
        <v>20</v>
      </c>
      <c r="M204" s="7">
        <v>0.3</v>
      </c>
      <c r="N204" s="8">
        <f t="shared" si="3"/>
        <v>97.78</v>
      </c>
      <c r="O204" s="9" t="str">
        <f>IF(AND(J204&gt;=Sources!$B$2,J204&lt;=Sources!$C$2,M204&gt;=Sources!$D$2,M204&lt;=Sources!$E$2),Sources!$A$2,IF(AND(J204&gt;=Sources!$B$3,J204&lt;=Sources!$C$3,M204&gt;=Sources!$D$3,M204&lt;=Sources!$E$3),Sources!$A$3,IF(AND(J204&gt;=Sources!$B$4,J204&lt;=Sources!$C$4,M204&gt;=Sources!$D$4,M204&lt;=Sources!$E$4),Sources!$A$4,IF(AND(J204&gt;=Sources!$B$5,J204&lt;=Sources!$C$5,M204&gt;=Sources!$D$5,M204&lt;=Sources!$E$5),Sources!$A$5,Sources!$A$6))))</f>
        <v>LIPARI</v>
      </c>
    </row>
    <row r="205" spans="1:15" x14ac:dyDescent="0.25">
      <c r="A205" s="5">
        <v>204</v>
      </c>
      <c r="B205" s="6" t="s">
        <v>201</v>
      </c>
      <c r="C205" s="7">
        <v>74.400000000000006</v>
      </c>
      <c r="D205" s="7">
        <v>0.1</v>
      </c>
      <c r="E205" s="7">
        <v>12.87</v>
      </c>
      <c r="F205" s="7">
        <v>1.5</v>
      </c>
      <c r="G205" s="7">
        <v>0.06</v>
      </c>
      <c r="H205" s="7">
        <v>0.11</v>
      </c>
      <c r="I205" s="7">
        <v>0.73</v>
      </c>
      <c r="J205" s="7">
        <v>3.92</v>
      </c>
      <c r="K205" s="7">
        <v>4.97</v>
      </c>
      <c r="L205" s="7">
        <v>0.05</v>
      </c>
      <c r="M205" s="7">
        <v>0.32</v>
      </c>
      <c r="N205" s="8">
        <f t="shared" si="3"/>
        <v>99.03</v>
      </c>
      <c r="O205" s="9" t="str">
        <f>IF(AND(J205&gt;=Sources!$B$2,J205&lt;=Sources!$C$2,M205&gt;=Sources!$D$2,M205&lt;=Sources!$E$2),Sources!$A$2,IF(AND(J205&gt;=Sources!$B$3,J205&lt;=Sources!$C$3,M205&gt;=Sources!$D$3,M205&lt;=Sources!$E$3),Sources!$A$3,IF(AND(J205&gt;=Sources!$B$4,J205&lt;=Sources!$C$4,M205&gt;=Sources!$D$4,M205&lt;=Sources!$E$4),Sources!$A$4,IF(AND(J205&gt;=Sources!$B$5,J205&lt;=Sources!$C$5,M205&gt;=Sources!$D$5,M205&lt;=Sources!$E$5),Sources!$A$5,Sources!$A$6))))</f>
        <v>LIPARI</v>
      </c>
    </row>
    <row r="206" spans="1:15" x14ac:dyDescent="0.25">
      <c r="A206" s="5">
        <v>205</v>
      </c>
      <c r="B206" s="6" t="s">
        <v>202</v>
      </c>
      <c r="C206" s="7">
        <v>75.19</v>
      </c>
      <c r="D206" s="7">
        <v>0.12</v>
      </c>
      <c r="E206" s="7">
        <v>12.83</v>
      </c>
      <c r="F206" s="7">
        <v>1.46</v>
      </c>
      <c r="G206" s="7">
        <v>0.06</v>
      </c>
      <c r="H206" s="7">
        <v>0.11</v>
      </c>
      <c r="I206" s="7">
        <v>0.69</v>
      </c>
      <c r="J206" s="7">
        <v>4</v>
      </c>
      <c r="K206" s="7">
        <v>5.15</v>
      </c>
      <c r="L206" s="7" t="s">
        <v>20</v>
      </c>
      <c r="M206" s="7">
        <v>0.31</v>
      </c>
      <c r="N206" s="8">
        <f t="shared" si="3"/>
        <v>99.92</v>
      </c>
      <c r="O206" s="9" t="str">
        <f>IF(AND(J206&gt;=Sources!$B$2,J206&lt;=Sources!$C$2,M206&gt;=Sources!$D$2,M206&lt;=Sources!$E$2),Sources!$A$2,IF(AND(J206&gt;=Sources!$B$3,J206&lt;=Sources!$C$3,M206&gt;=Sources!$D$3,M206&lt;=Sources!$E$3),Sources!$A$3,IF(AND(J206&gt;=Sources!$B$4,J206&lt;=Sources!$C$4,M206&gt;=Sources!$D$4,M206&lt;=Sources!$E$4),Sources!$A$4,IF(AND(J206&gt;=Sources!$B$5,J206&lt;=Sources!$C$5,M206&gt;=Sources!$D$5,M206&lt;=Sources!$E$5),Sources!$A$5,Sources!$A$6))))</f>
        <v>LIPARI</v>
      </c>
    </row>
    <row r="207" spans="1:15" x14ac:dyDescent="0.25">
      <c r="A207" s="5">
        <v>206</v>
      </c>
      <c r="B207" s="6" t="s">
        <v>203</v>
      </c>
      <c r="C207" s="7">
        <v>75.3</v>
      </c>
      <c r="D207" s="7">
        <v>0.08</v>
      </c>
      <c r="E207" s="7">
        <v>13.02</v>
      </c>
      <c r="F207" s="7">
        <v>1.48</v>
      </c>
      <c r="G207" s="7">
        <v>0.06</v>
      </c>
      <c r="H207" s="7">
        <v>0.12</v>
      </c>
      <c r="I207" s="7">
        <v>0.75</v>
      </c>
      <c r="J207" s="7">
        <v>4.0199999999999996</v>
      </c>
      <c r="K207" s="7">
        <v>5.15</v>
      </c>
      <c r="L207" s="7">
        <v>0.01</v>
      </c>
      <c r="M207" s="7">
        <v>0.28999999999999998</v>
      </c>
      <c r="N207" s="8">
        <f t="shared" si="3"/>
        <v>100.28000000000002</v>
      </c>
      <c r="O207" s="9" t="str">
        <f>IF(AND(J207&gt;=Sources!$B$2,J207&lt;=Sources!$C$2,M207&gt;=Sources!$D$2,M207&lt;=Sources!$E$2),Sources!$A$2,IF(AND(J207&gt;=Sources!$B$3,J207&lt;=Sources!$C$3,M207&gt;=Sources!$D$3,M207&lt;=Sources!$E$3),Sources!$A$3,IF(AND(J207&gt;=Sources!$B$4,J207&lt;=Sources!$C$4,M207&gt;=Sources!$D$4,M207&lt;=Sources!$E$4),Sources!$A$4,IF(AND(J207&gt;=Sources!$B$5,J207&lt;=Sources!$C$5,M207&gt;=Sources!$D$5,M207&lt;=Sources!$E$5),Sources!$A$5,Sources!$A$6))))</f>
        <v>LIPARI</v>
      </c>
    </row>
    <row r="208" spans="1:15" x14ac:dyDescent="0.25">
      <c r="A208" s="5">
        <v>207</v>
      </c>
      <c r="B208" s="6" t="s">
        <v>204</v>
      </c>
      <c r="C208" s="7">
        <v>74.650000000000006</v>
      </c>
      <c r="D208" s="7">
        <v>7.0000000000000007E-2</v>
      </c>
      <c r="E208" s="7">
        <v>13.02</v>
      </c>
      <c r="F208" s="7">
        <v>1.5</v>
      </c>
      <c r="G208" s="7">
        <v>0.09</v>
      </c>
      <c r="H208" s="7">
        <v>0.13</v>
      </c>
      <c r="I208" s="7">
        <v>0.72</v>
      </c>
      <c r="J208" s="7">
        <v>3.85</v>
      </c>
      <c r="K208" s="7">
        <v>5.09</v>
      </c>
      <c r="L208" s="7">
        <v>0.02</v>
      </c>
      <c r="M208" s="7">
        <v>0.31</v>
      </c>
      <c r="N208" s="8">
        <f t="shared" si="3"/>
        <v>99.449999999999989</v>
      </c>
      <c r="O208" s="9" t="str">
        <f>IF(AND(J208&gt;=Sources!$B$2,J208&lt;=Sources!$C$2,M208&gt;=Sources!$D$2,M208&lt;=Sources!$E$2),Sources!$A$2,IF(AND(J208&gt;=Sources!$B$3,J208&lt;=Sources!$C$3,M208&gt;=Sources!$D$3,M208&lt;=Sources!$E$3),Sources!$A$3,IF(AND(J208&gt;=Sources!$B$4,J208&lt;=Sources!$C$4,M208&gt;=Sources!$D$4,M208&lt;=Sources!$E$4),Sources!$A$4,IF(AND(J208&gt;=Sources!$B$5,J208&lt;=Sources!$C$5,M208&gt;=Sources!$D$5,M208&lt;=Sources!$E$5),Sources!$A$5,Sources!$A$6))))</f>
        <v>LIPARI</v>
      </c>
    </row>
    <row r="209" spans="1:15" x14ac:dyDescent="0.25">
      <c r="A209" s="5">
        <v>208</v>
      </c>
      <c r="B209" s="6" t="s">
        <v>205</v>
      </c>
      <c r="C209" s="7">
        <v>74.63</v>
      </c>
      <c r="D209" s="7">
        <v>0.1</v>
      </c>
      <c r="E209" s="7">
        <v>12.87</v>
      </c>
      <c r="F209" s="7">
        <v>1.48</v>
      </c>
      <c r="G209" s="7">
        <v>7.0000000000000007E-2</v>
      </c>
      <c r="H209" s="7">
        <v>0.1</v>
      </c>
      <c r="I209" s="7">
        <v>0.72</v>
      </c>
      <c r="J209" s="7">
        <v>3.96</v>
      </c>
      <c r="K209" s="7">
        <v>5.07</v>
      </c>
      <c r="L209" s="7">
        <v>0.01</v>
      </c>
      <c r="M209" s="7">
        <v>0.31</v>
      </c>
      <c r="N209" s="8">
        <f t="shared" si="3"/>
        <v>99.319999999999979</v>
      </c>
      <c r="O209" s="9" t="str">
        <f>IF(AND(J209&gt;=Sources!$B$2,J209&lt;=Sources!$C$2,M209&gt;=Sources!$D$2,M209&lt;=Sources!$E$2),Sources!$A$2,IF(AND(J209&gt;=Sources!$B$3,J209&lt;=Sources!$C$3,M209&gt;=Sources!$D$3,M209&lt;=Sources!$E$3),Sources!$A$3,IF(AND(J209&gt;=Sources!$B$4,J209&lt;=Sources!$C$4,M209&gt;=Sources!$D$4,M209&lt;=Sources!$E$4),Sources!$A$4,IF(AND(J209&gt;=Sources!$B$5,J209&lt;=Sources!$C$5,M209&gt;=Sources!$D$5,M209&lt;=Sources!$E$5),Sources!$A$5,Sources!$A$6))))</f>
        <v>LIPARI</v>
      </c>
    </row>
    <row r="210" spans="1:15" x14ac:dyDescent="0.25">
      <c r="A210" s="5">
        <v>209</v>
      </c>
      <c r="B210" s="6" t="s">
        <v>206</v>
      </c>
      <c r="C210" s="7">
        <v>75.11</v>
      </c>
      <c r="D210" s="7">
        <v>0.1</v>
      </c>
      <c r="E210" s="7">
        <v>13.03</v>
      </c>
      <c r="F210" s="7">
        <v>1.43</v>
      </c>
      <c r="G210" s="7">
        <v>0.12</v>
      </c>
      <c r="H210" s="7">
        <v>0.09</v>
      </c>
      <c r="I210" s="7">
        <v>0.69</v>
      </c>
      <c r="J210" s="7">
        <v>4</v>
      </c>
      <c r="K210" s="7">
        <v>5.19</v>
      </c>
      <c r="L210" s="7">
        <v>0.06</v>
      </c>
      <c r="M210" s="7">
        <v>0.28000000000000003</v>
      </c>
      <c r="N210" s="8">
        <f t="shared" si="3"/>
        <v>100.10000000000001</v>
      </c>
      <c r="O210" s="9" t="str">
        <f>IF(AND(J210&gt;=Sources!$B$2,J210&lt;=Sources!$C$2,M210&gt;=Sources!$D$2,M210&lt;=Sources!$E$2),Sources!$A$2,IF(AND(J210&gt;=Sources!$B$3,J210&lt;=Sources!$C$3,M210&gt;=Sources!$D$3,M210&lt;=Sources!$E$3),Sources!$A$3,IF(AND(J210&gt;=Sources!$B$4,J210&lt;=Sources!$C$4,M210&gt;=Sources!$D$4,M210&lt;=Sources!$E$4),Sources!$A$4,IF(AND(J210&gt;=Sources!$B$5,J210&lt;=Sources!$C$5,M210&gt;=Sources!$D$5,M210&lt;=Sources!$E$5),Sources!$A$5,Sources!$A$6))))</f>
        <v>LIPARI</v>
      </c>
    </row>
    <row r="211" spans="1:15" x14ac:dyDescent="0.25">
      <c r="A211" s="5">
        <v>210</v>
      </c>
      <c r="B211" s="6" t="s">
        <v>207</v>
      </c>
      <c r="C211" s="7">
        <v>75.13</v>
      </c>
      <c r="D211" s="7">
        <v>0.11</v>
      </c>
      <c r="E211" s="7">
        <v>12.95</v>
      </c>
      <c r="F211" s="7">
        <v>1.24</v>
      </c>
      <c r="G211" s="7">
        <v>0.09</v>
      </c>
      <c r="H211" s="7">
        <v>0.11</v>
      </c>
      <c r="I211" s="7">
        <v>0.68</v>
      </c>
      <c r="J211" s="7">
        <v>3.99</v>
      </c>
      <c r="K211" s="7">
        <v>5.17</v>
      </c>
      <c r="L211" s="7">
        <v>0.01</v>
      </c>
      <c r="M211" s="7">
        <v>0.25</v>
      </c>
      <c r="N211" s="8">
        <f t="shared" si="3"/>
        <v>99.73</v>
      </c>
      <c r="O211" s="9" t="str">
        <f>IF(AND(J211&gt;=Sources!$B$2,J211&lt;=Sources!$C$2,M211&gt;=Sources!$D$2,M211&lt;=Sources!$E$2),Sources!$A$2,IF(AND(J211&gt;=Sources!$B$3,J211&lt;=Sources!$C$3,M211&gt;=Sources!$D$3,M211&lt;=Sources!$E$3),Sources!$A$3,IF(AND(J211&gt;=Sources!$B$4,J211&lt;=Sources!$C$4,M211&gt;=Sources!$D$4,M211&lt;=Sources!$E$4),Sources!$A$4,IF(AND(J211&gt;=Sources!$B$5,J211&lt;=Sources!$C$5,M211&gt;=Sources!$D$5,M211&lt;=Sources!$E$5),Sources!$A$5,Sources!$A$6))))</f>
        <v>LIPARI</v>
      </c>
    </row>
    <row r="212" spans="1:15" x14ac:dyDescent="0.25">
      <c r="A212" s="5">
        <v>211</v>
      </c>
      <c r="B212" s="6" t="s">
        <v>208</v>
      </c>
      <c r="C212" s="7">
        <v>74.78</v>
      </c>
      <c r="D212" s="7">
        <v>7.0000000000000007E-2</v>
      </c>
      <c r="E212" s="7">
        <v>12.91</v>
      </c>
      <c r="F212" s="7">
        <v>1.43</v>
      </c>
      <c r="G212" s="7">
        <v>7.0000000000000007E-2</v>
      </c>
      <c r="H212" s="7">
        <v>0.09</v>
      </c>
      <c r="I212" s="7">
        <v>0.71</v>
      </c>
      <c r="J212" s="7">
        <v>3.9</v>
      </c>
      <c r="K212" s="7">
        <v>5.22</v>
      </c>
      <c r="L212" s="7">
        <v>0.03</v>
      </c>
      <c r="M212" s="7">
        <v>0.3</v>
      </c>
      <c r="N212" s="8">
        <f t="shared" si="3"/>
        <v>99.509999999999991</v>
      </c>
      <c r="O212" s="9" t="str">
        <f>IF(AND(J212&gt;=Sources!$B$2,J212&lt;=Sources!$C$2,M212&gt;=Sources!$D$2,M212&lt;=Sources!$E$2),Sources!$A$2,IF(AND(J212&gt;=Sources!$B$3,J212&lt;=Sources!$C$3,M212&gt;=Sources!$D$3,M212&lt;=Sources!$E$3),Sources!$A$3,IF(AND(J212&gt;=Sources!$B$4,J212&lt;=Sources!$C$4,M212&gt;=Sources!$D$4,M212&lt;=Sources!$E$4),Sources!$A$4,IF(AND(J212&gt;=Sources!$B$5,J212&lt;=Sources!$C$5,M212&gt;=Sources!$D$5,M212&lt;=Sources!$E$5),Sources!$A$5,Sources!$A$6))))</f>
        <v>LIPARI</v>
      </c>
    </row>
    <row r="213" spans="1:15" x14ac:dyDescent="0.25">
      <c r="A213" s="5">
        <v>212</v>
      </c>
      <c r="B213" s="6" t="s">
        <v>209</v>
      </c>
      <c r="C213" s="7">
        <v>74.92</v>
      </c>
      <c r="D213" s="7">
        <v>0.1</v>
      </c>
      <c r="E213" s="7">
        <v>12.91</v>
      </c>
      <c r="F213" s="7">
        <v>1.32</v>
      </c>
      <c r="G213" s="7">
        <v>7.0000000000000007E-2</v>
      </c>
      <c r="H213" s="7">
        <v>0.11</v>
      </c>
      <c r="I213" s="7">
        <v>0.66</v>
      </c>
      <c r="J213" s="7">
        <v>3.84</v>
      </c>
      <c r="K213" s="7">
        <v>5.16</v>
      </c>
      <c r="L213" s="7">
        <v>0.03</v>
      </c>
      <c r="M213" s="7">
        <v>0.28999999999999998</v>
      </c>
      <c r="N213" s="8">
        <f t="shared" si="3"/>
        <v>99.409999999999982</v>
      </c>
      <c r="O213" s="9" t="str">
        <f>IF(AND(J213&gt;=Sources!$B$2,J213&lt;=Sources!$C$2,M213&gt;=Sources!$D$2,M213&lt;=Sources!$E$2),Sources!$A$2,IF(AND(J213&gt;=Sources!$B$3,J213&lt;=Sources!$C$3,M213&gt;=Sources!$D$3,M213&lt;=Sources!$E$3),Sources!$A$3,IF(AND(J213&gt;=Sources!$B$4,J213&lt;=Sources!$C$4,M213&gt;=Sources!$D$4,M213&lt;=Sources!$E$4),Sources!$A$4,IF(AND(J213&gt;=Sources!$B$5,J213&lt;=Sources!$C$5,M213&gt;=Sources!$D$5,M213&lt;=Sources!$E$5),Sources!$A$5,Sources!$A$6))))</f>
        <v>LIPARI</v>
      </c>
    </row>
    <row r="214" spans="1:15" x14ac:dyDescent="0.25">
      <c r="A214" s="5">
        <v>213</v>
      </c>
      <c r="B214" s="6" t="s">
        <v>210</v>
      </c>
      <c r="C214" s="7">
        <v>74.91</v>
      </c>
      <c r="D214" s="7">
        <v>0.1</v>
      </c>
      <c r="E214" s="7">
        <v>13.11</v>
      </c>
      <c r="F214" s="7">
        <v>1.49</v>
      </c>
      <c r="G214" s="7">
        <v>0.1</v>
      </c>
      <c r="H214" s="7">
        <v>0.1</v>
      </c>
      <c r="I214" s="7">
        <v>0.72</v>
      </c>
      <c r="J214" s="7">
        <v>4.04</v>
      </c>
      <c r="K214" s="7">
        <v>5.0999999999999996</v>
      </c>
      <c r="L214" s="7">
        <v>0.06</v>
      </c>
      <c r="M214" s="7">
        <v>0.34</v>
      </c>
      <c r="N214" s="8">
        <f t="shared" si="3"/>
        <v>100.06999999999998</v>
      </c>
      <c r="O214" s="9" t="str">
        <f>IF(AND(J214&gt;=Sources!$B$2,J214&lt;=Sources!$C$2,M214&gt;=Sources!$D$2,M214&lt;=Sources!$E$2),Sources!$A$2,IF(AND(J214&gt;=Sources!$B$3,J214&lt;=Sources!$C$3,M214&gt;=Sources!$D$3,M214&lt;=Sources!$E$3),Sources!$A$3,IF(AND(J214&gt;=Sources!$B$4,J214&lt;=Sources!$C$4,M214&gt;=Sources!$D$4,M214&lt;=Sources!$E$4),Sources!$A$4,IF(AND(J214&gt;=Sources!$B$5,J214&lt;=Sources!$C$5,M214&gt;=Sources!$D$5,M214&lt;=Sources!$E$5),Sources!$A$5,Sources!$A$6))))</f>
        <v>LIPARI</v>
      </c>
    </row>
    <row r="215" spans="1:15" x14ac:dyDescent="0.25">
      <c r="A215" s="5">
        <v>214</v>
      </c>
      <c r="B215" s="6" t="s">
        <v>211</v>
      </c>
      <c r="C215" s="7">
        <v>74.39</v>
      </c>
      <c r="D215" s="7">
        <v>0.08</v>
      </c>
      <c r="E215" s="7">
        <v>12.89</v>
      </c>
      <c r="F215" s="7">
        <v>1.55</v>
      </c>
      <c r="G215" s="7">
        <v>0.06</v>
      </c>
      <c r="H215" s="7">
        <v>0.1</v>
      </c>
      <c r="I215" s="7">
        <v>0.75</v>
      </c>
      <c r="J215" s="7">
        <v>3.95</v>
      </c>
      <c r="K215" s="7">
        <v>5.22</v>
      </c>
      <c r="L215" s="7" t="s">
        <v>20</v>
      </c>
      <c r="M215" s="7">
        <v>0.3</v>
      </c>
      <c r="N215" s="8">
        <f t="shared" si="3"/>
        <v>99.289999999999992</v>
      </c>
      <c r="O215" s="9" t="str">
        <f>IF(AND(J215&gt;=Sources!$B$2,J215&lt;=Sources!$C$2,M215&gt;=Sources!$D$2,M215&lt;=Sources!$E$2),Sources!$A$2,IF(AND(J215&gt;=Sources!$B$3,J215&lt;=Sources!$C$3,M215&gt;=Sources!$D$3,M215&lt;=Sources!$E$3),Sources!$A$3,IF(AND(J215&gt;=Sources!$B$4,J215&lt;=Sources!$C$4,M215&gt;=Sources!$D$4,M215&lt;=Sources!$E$4),Sources!$A$4,IF(AND(J215&gt;=Sources!$B$5,J215&lt;=Sources!$C$5,M215&gt;=Sources!$D$5,M215&lt;=Sources!$E$5),Sources!$A$5,Sources!$A$6))))</f>
        <v>LIPARI</v>
      </c>
    </row>
    <row r="216" spans="1:15" x14ac:dyDescent="0.25">
      <c r="A216" s="5">
        <v>215</v>
      </c>
      <c r="B216" s="6" t="s">
        <v>212</v>
      </c>
      <c r="C216" s="7">
        <v>74.239999999999995</v>
      </c>
      <c r="D216" s="7">
        <v>0.1</v>
      </c>
      <c r="E216" s="7">
        <v>12.94</v>
      </c>
      <c r="F216" s="7">
        <v>1.49</v>
      </c>
      <c r="G216" s="7">
        <v>0.08</v>
      </c>
      <c r="H216" s="7">
        <v>0.13</v>
      </c>
      <c r="I216" s="7">
        <v>0.7</v>
      </c>
      <c r="J216" s="7">
        <v>4.08</v>
      </c>
      <c r="K216" s="7">
        <v>5.14</v>
      </c>
      <c r="L216" s="7">
        <v>0.05</v>
      </c>
      <c r="M216" s="7">
        <v>0.28999999999999998</v>
      </c>
      <c r="N216" s="8">
        <f t="shared" si="3"/>
        <v>99.239999999999981</v>
      </c>
      <c r="O216" s="9" t="str">
        <f>IF(AND(J216&gt;=Sources!$B$2,J216&lt;=Sources!$C$2,M216&gt;=Sources!$D$2,M216&lt;=Sources!$E$2),Sources!$A$2,IF(AND(J216&gt;=Sources!$B$3,J216&lt;=Sources!$C$3,M216&gt;=Sources!$D$3,M216&lt;=Sources!$E$3),Sources!$A$3,IF(AND(J216&gt;=Sources!$B$4,J216&lt;=Sources!$C$4,M216&gt;=Sources!$D$4,M216&lt;=Sources!$E$4),Sources!$A$4,IF(AND(J216&gt;=Sources!$B$5,J216&lt;=Sources!$C$5,M216&gt;=Sources!$D$5,M216&lt;=Sources!$E$5),Sources!$A$5,Sources!$A$6))))</f>
        <v>LIPARI</v>
      </c>
    </row>
    <row r="217" spans="1:15" x14ac:dyDescent="0.25">
      <c r="A217" s="5">
        <v>216</v>
      </c>
      <c r="B217" s="6" t="s">
        <v>213</v>
      </c>
      <c r="C217" s="7">
        <v>74.150000000000006</v>
      </c>
      <c r="D217" s="7">
        <v>7.0000000000000007E-2</v>
      </c>
      <c r="E217" s="7">
        <v>12.91</v>
      </c>
      <c r="F217" s="7">
        <v>1.56</v>
      </c>
      <c r="G217" s="7">
        <v>0.08</v>
      </c>
      <c r="H217" s="7">
        <v>0.08</v>
      </c>
      <c r="I217" s="7">
        <v>0.67</v>
      </c>
      <c r="J217" s="7">
        <v>3.94</v>
      </c>
      <c r="K217" s="7">
        <v>5.12</v>
      </c>
      <c r="L217" s="7" t="s">
        <v>20</v>
      </c>
      <c r="M217" s="7">
        <v>0.33</v>
      </c>
      <c r="N217" s="8">
        <f t="shared" si="3"/>
        <v>98.91</v>
      </c>
      <c r="O217" s="9" t="str">
        <f>IF(AND(J217&gt;=Sources!$B$2,J217&lt;=Sources!$C$2,M217&gt;=Sources!$D$2,M217&lt;=Sources!$E$2),Sources!$A$2,IF(AND(J217&gt;=Sources!$B$3,J217&lt;=Sources!$C$3,M217&gt;=Sources!$D$3,M217&lt;=Sources!$E$3),Sources!$A$3,IF(AND(J217&gt;=Sources!$B$4,J217&lt;=Sources!$C$4,M217&gt;=Sources!$D$4,M217&lt;=Sources!$E$4),Sources!$A$4,IF(AND(J217&gt;=Sources!$B$5,J217&lt;=Sources!$C$5,M217&gt;=Sources!$D$5,M217&lt;=Sources!$E$5),Sources!$A$5,Sources!$A$6))))</f>
        <v>LIPARI</v>
      </c>
    </row>
    <row r="218" spans="1:15" x14ac:dyDescent="0.25">
      <c r="A218" s="5">
        <v>217</v>
      </c>
      <c r="B218" s="6" t="s">
        <v>214</v>
      </c>
      <c r="C218" s="7">
        <v>74.569999999999993</v>
      </c>
      <c r="D218" s="7">
        <v>0.06</v>
      </c>
      <c r="E218" s="7">
        <v>13.11</v>
      </c>
      <c r="F218" s="7">
        <v>1.27</v>
      </c>
      <c r="G218" s="7">
        <v>0.08</v>
      </c>
      <c r="H218" s="7">
        <v>0.11</v>
      </c>
      <c r="I218" s="7">
        <v>0.68</v>
      </c>
      <c r="J218" s="7">
        <v>4.01</v>
      </c>
      <c r="K218" s="7">
        <v>5.18</v>
      </c>
      <c r="L218" s="7">
        <v>0.02</v>
      </c>
      <c r="M218" s="7">
        <v>0.25</v>
      </c>
      <c r="N218" s="8">
        <f t="shared" si="3"/>
        <v>99.339999999999989</v>
      </c>
      <c r="O218" s="9" t="str">
        <f>IF(AND(J218&gt;=Sources!$B$2,J218&lt;=Sources!$C$2,M218&gt;=Sources!$D$2,M218&lt;=Sources!$E$2),Sources!$A$2,IF(AND(J218&gt;=Sources!$B$3,J218&lt;=Sources!$C$3,M218&gt;=Sources!$D$3,M218&lt;=Sources!$E$3),Sources!$A$3,IF(AND(J218&gt;=Sources!$B$4,J218&lt;=Sources!$C$4,M218&gt;=Sources!$D$4,M218&lt;=Sources!$E$4),Sources!$A$4,IF(AND(J218&gt;=Sources!$B$5,J218&lt;=Sources!$C$5,M218&gt;=Sources!$D$5,M218&lt;=Sources!$E$5),Sources!$A$5,Sources!$A$6))))</f>
        <v>LIPARI</v>
      </c>
    </row>
    <row r="219" spans="1:15" x14ac:dyDescent="0.25">
      <c r="A219" s="5">
        <v>218</v>
      </c>
      <c r="B219" s="6" t="s">
        <v>215</v>
      </c>
      <c r="C219" s="7">
        <v>73.95</v>
      </c>
      <c r="D219" s="7">
        <v>0.12</v>
      </c>
      <c r="E219" s="7">
        <v>12.74</v>
      </c>
      <c r="F219" s="7">
        <v>1.31</v>
      </c>
      <c r="G219" s="7">
        <v>7.0000000000000007E-2</v>
      </c>
      <c r="H219" s="7">
        <v>0.15</v>
      </c>
      <c r="I219" s="7">
        <v>0.71</v>
      </c>
      <c r="J219" s="7">
        <v>3.87</v>
      </c>
      <c r="K219" s="7">
        <v>5.0599999999999996</v>
      </c>
      <c r="L219" s="7">
        <v>0.02</v>
      </c>
      <c r="M219" s="7">
        <v>0.32</v>
      </c>
      <c r="N219" s="8">
        <f t="shared" si="3"/>
        <v>98.32</v>
      </c>
      <c r="O219" s="9" t="str">
        <f>IF(AND(J219&gt;=Sources!$B$2,J219&lt;=Sources!$C$2,M219&gt;=Sources!$D$2,M219&lt;=Sources!$E$2),Sources!$A$2,IF(AND(J219&gt;=Sources!$B$3,J219&lt;=Sources!$C$3,M219&gt;=Sources!$D$3,M219&lt;=Sources!$E$3),Sources!$A$3,IF(AND(J219&gt;=Sources!$B$4,J219&lt;=Sources!$C$4,M219&gt;=Sources!$D$4,M219&lt;=Sources!$E$4),Sources!$A$4,IF(AND(J219&gt;=Sources!$B$5,J219&lt;=Sources!$C$5,M219&gt;=Sources!$D$5,M219&lt;=Sources!$E$5),Sources!$A$5,Sources!$A$6))))</f>
        <v>LIPARI</v>
      </c>
    </row>
    <row r="220" spans="1:15" x14ac:dyDescent="0.25">
      <c r="A220" s="5">
        <v>219</v>
      </c>
      <c r="B220" s="6" t="s">
        <v>216</v>
      </c>
      <c r="C220" s="7">
        <v>73.92</v>
      </c>
      <c r="D220" s="7">
        <v>0.12</v>
      </c>
      <c r="E220" s="7">
        <v>13.02</v>
      </c>
      <c r="F220" s="7">
        <v>1.48</v>
      </c>
      <c r="G220" s="7">
        <v>0.09</v>
      </c>
      <c r="H220" s="7">
        <v>0.12</v>
      </c>
      <c r="I220" s="7">
        <v>0.64</v>
      </c>
      <c r="J220" s="7">
        <v>3.93</v>
      </c>
      <c r="K220" s="7">
        <v>5.0999999999999996</v>
      </c>
      <c r="L220" s="7">
        <v>0.03</v>
      </c>
      <c r="M220" s="7">
        <v>0.31</v>
      </c>
      <c r="N220" s="8">
        <f t="shared" si="3"/>
        <v>98.760000000000019</v>
      </c>
      <c r="O220" s="9" t="str">
        <f>IF(AND(J220&gt;=Sources!$B$2,J220&lt;=Sources!$C$2,M220&gt;=Sources!$D$2,M220&lt;=Sources!$E$2),Sources!$A$2,IF(AND(J220&gt;=Sources!$B$3,J220&lt;=Sources!$C$3,M220&gt;=Sources!$D$3,M220&lt;=Sources!$E$3),Sources!$A$3,IF(AND(J220&gt;=Sources!$B$4,J220&lt;=Sources!$C$4,M220&gt;=Sources!$D$4,M220&lt;=Sources!$E$4),Sources!$A$4,IF(AND(J220&gt;=Sources!$B$5,J220&lt;=Sources!$C$5,M220&gt;=Sources!$D$5,M220&lt;=Sources!$E$5),Sources!$A$5,Sources!$A$6))))</f>
        <v>LIPARI</v>
      </c>
    </row>
    <row r="221" spans="1:15" x14ac:dyDescent="0.25">
      <c r="A221" s="5">
        <v>220</v>
      </c>
      <c r="B221" s="6" t="s">
        <v>217</v>
      </c>
      <c r="C221" s="7">
        <v>74.56</v>
      </c>
      <c r="D221" s="7">
        <v>7.0000000000000007E-2</v>
      </c>
      <c r="E221" s="7">
        <v>12.97</v>
      </c>
      <c r="F221" s="7">
        <v>1.44</v>
      </c>
      <c r="G221" s="7">
        <v>0.08</v>
      </c>
      <c r="H221" s="7">
        <v>0.09</v>
      </c>
      <c r="I221" s="7">
        <v>0.68</v>
      </c>
      <c r="J221" s="7">
        <v>3.79</v>
      </c>
      <c r="K221" s="7">
        <v>5.14</v>
      </c>
      <c r="L221" s="7">
        <v>0.04</v>
      </c>
      <c r="M221" s="7">
        <v>0.32</v>
      </c>
      <c r="N221" s="8">
        <f t="shared" si="3"/>
        <v>99.18</v>
      </c>
      <c r="O221" s="9" t="str">
        <f>IF(AND(J221&gt;=Sources!$B$2,J221&lt;=Sources!$C$2,M221&gt;=Sources!$D$2,M221&lt;=Sources!$E$2),Sources!$A$2,IF(AND(J221&gt;=Sources!$B$3,J221&lt;=Sources!$C$3,M221&gt;=Sources!$D$3,M221&lt;=Sources!$E$3),Sources!$A$3,IF(AND(J221&gt;=Sources!$B$4,J221&lt;=Sources!$C$4,M221&gt;=Sources!$D$4,M221&lt;=Sources!$E$4),Sources!$A$4,IF(AND(J221&gt;=Sources!$B$5,J221&lt;=Sources!$C$5,M221&gt;=Sources!$D$5,M221&lt;=Sources!$E$5),Sources!$A$5,Sources!$A$6))))</f>
        <v>LIPARI</v>
      </c>
    </row>
    <row r="222" spans="1:15" x14ac:dyDescent="0.25">
      <c r="A222" s="5">
        <v>221</v>
      </c>
      <c r="B222" s="6" t="s">
        <v>218</v>
      </c>
      <c r="C222" s="7">
        <v>74.709999999999994</v>
      </c>
      <c r="D222" s="7">
        <v>0.09</v>
      </c>
      <c r="E222" s="7">
        <v>12.92</v>
      </c>
      <c r="F222" s="7">
        <v>1.31</v>
      </c>
      <c r="G222" s="7">
        <v>7.0000000000000007E-2</v>
      </c>
      <c r="H222" s="7">
        <v>0.12</v>
      </c>
      <c r="I222" s="7">
        <v>0.67</v>
      </c>
      <c r="J222" s="7">
        <v>4</v>
      </c>
      <c r="K222" s="7">
        <v>5.13</v>
      </c>
      <c r="L222" s="7">
        <v>0.01</v>
      </c>
      <c r="M222" s="7">
        <v>0.3</v>
      </c>
      <c r="N222" s="8">
        <f t="shared" si="3"/>
        <v>99.33</v>
      </c>
      <c r="O222" s="9" t="str">
        <f>IF(AND(J222&gt;=Sources!$B$2,J222&lt;=Sources!$C$2,M222&gt;=Sources!$D$2,M222&lt;=Sources!$E$2),Sources!$A$2,IF(AND(J222&gt;=Sources!$B$3,J222&lt;=Sources!$C$3,M222&gt;=Sources!$D$3,M222&lt;=Sources!$E$3),Sources!$A$3,IF(AND(J222&gt;=Sources!$B$4,J222&lt;=Sources!$C$4,M222&gt;=Sources!$D$4,M222&lt;=Sources!$E$4),Sources!$A$4,IF(AND(J222&gt;=Sources!$B$5,J222&lt;=Sources!$C$5,M222&gt;=Sources!$D$5,M222&lt;=Sources!$E$5),Sources!$A$5,Sources!$A$6))))</f>
        <v>LIPARI</v>
      </c>
    </row>
    <row r="223" spans="1:15" x14ac:dyDescent="0.25">
      <c r="A223" s="5">
        <v>222</v>
      </c>
      <c r="B223" s="6" t="s">
        <v>219</v>
      </c>
      <c r="C223" s="7">
        <v>74.349999999999994</v>
      </c>
      <c r="D223" s="7">
        <v>0.11</v>
      </c>
      <c r="E223" s="7">
        <v>12.99</v>
      </c>
      <c r="F223" s="7">
        <v>1.49</v>
      </c>
      <c r="G223" s="7">
        <v>7.0000000000000007E-2</v>
      </c>
      <c r="H223" s="7">
        <v>0.09</v>
      </c>
      <c r="I223" s="7">
        <v>0.68</v>
      </c>
      <c r="J223" s="7">
        <v>3.67</v>
      </c>
      <c r="K223" s="7">
        <v>5.76</v>
      </c>
      <c r="L223" s="7">
        <v>0.04</v>
      </c>
      <c r="M223" s="7">
        <v>0.3</v>
      </c>
      <c r="N223" s="8">
        <f t="shared" si="3"/>
        <v>99.55</v>
      </c>
      <c r="O223" s="9" t="str">
        <f>IF(AND(J223&gt;=Sources!$B$2,J223&lt;=Sources!$C$2,M223&gt;=Sources!$D$2,M223&lt;=Sources!$E$2),Sources!$A$2,IF(AND(J223&gt;=Sources!$B$3,J223&lt;=Sources!$C$3,M223&gt;=Sources!$D$3,M223&lt;=Sources!$E$3),Sources!$A$3,IF(AND(J223&gt;=Sources!$B$4,J223&lt;=Sources!$C$4,M223&gt;=Sources!$D$4,M223&lt;=Sources!$E$4),Sources!$A$4,IF(AND(J223&gt;=Sources!$B$5,J223&lt;=Sources!$C$5,M223&gt;=Sources!$D$5,M223&lt;=Sources!$E$5),Sources!$A$5,Sources!$A$6))))</f>
        <v>LIPARI</v>
      </c>
    </row>
    <row r="224" spans="1:15" x14ac:dyDescent="0.25">
      <c r="A224" s="5">
        <v>223</v>
      </c>
      <c r="B224" s="6" t="s">
        <v>220</v>
      </c>
      <c r="C224" s="7">
        <v>73.900000000000006</v>
      </c>
      <c r="D224" s="7">
        <v>7.0000000000000007E-2</v>
      </c>
      <c r="E224" s="7">
        <v>12.91</v>
      </c>
      <c r="F224" s="7">
        <v>1.51</v>
      </c>
      <c r="G224" s="7">
        <v>0.08</v>
      </c>
      <c r="H224" s="7">
        <v>0.08</v>
      </c>
      <c r="I224" s="7">
        <v>0.68</v>
      </c>
      <c r="J224" s="7">
        <v>3.99</v>
      </c>
      <c r="K224" s="7">
        <v>5.0599999999999996</v>
      </c>
      <c r="L224" s="7">
        <v>0.03</v>
      </c>
      <c r="M224" s="7">
        <v>0.32</v>
      </c>
      <c r="N224" s="8">
        <f t="shared" si="3"/>
        <v>98.63</v>
      </c>
      <c r="O224" s="9" t="str">
        <f>IF(AND(J224&gt;=Sources!$B$2,J224&lt;=Sources!$C$2,M224&gt;=Sources!$D$2,M224&lt;=Sources!$E$2),Sources!$A$2,IF(AND(J224&gt;=Sources!$B$3,J224&lt;=Sources!$C$3,M224&gt;=Sources!$D$3,M224&lt;=Sources!$E$3),Sources!$A$3,IF(AND(J224&gt;=Sources!$B$4,J224&lt;=Sources!$C$4,M224&gt;=Sources!$D$4,M224&lt;=Sources!$E$4),Sources!$A$4,IF(AND(J224&gt;=Sources!$B$5,J224&lt;=Sources!$C$5,M224&gt;=Sources!$D$5,M224&lt;=Sources!$E$5),Sources!$A$5,Sources!$A$6))))</f>
        <v>LIPARI</v>
      </c>
    </row>
    <row r="225" spans="1:15" x14ac:dyDescent="0.25">
      <c r="A225" s="5">
        <v>224</v>
      </c>
      <c r="B225" s="6" t="s">
        <v>221</v>
      </c>
      <c r="C225" s="7">
        <v>74.63</v>
      </c>
      <c r="D225" s="7">
        <v>0.11</v>
      </c>
      <c r="E225" s="7">
        <v>12.74</v>
      </c>
      <c r="F225" s="7">
        <v>1.41</v>
      </c>
      <c r="G225" s="7">
        <v>0.04</v>
      </c>
      <c r="H225" s="7">
        <v>0.1</v>
      </c>
      <c r="I225" s="7">
        <v>0.76</v>
      </c>
      <c r="J225" s="7">
        <v>3.69</v>
      </c>
      <c r="K225" s="7">
        <v>5.47</v>
      </c>
      <c r="L225" s="7">
        <v>7.0000000000000007E-2</v>
      </c>
      <c r="M225" s="7">
        <v>0.31</v>
      </c>
      <c r="N225" s="8">
        <f t="shared" si="3"/>
        <v>99.329999999999984</v>
      </c>
      <c r="O225" s="9" t="str">
        <f>IF(AND(J225&gt;=Sources!$B$2,J225&lt;=Sources!$C$2,M225&gt;=Sources!$D$2,M225&lt;=Sources!$E$2),Sources!$A$2,IF(AND(J225&gt;=Sources!$B$3,J225&lt;=Sources!$C$3,M225&gt;=Sources!$D$3,M225&lt;=Sources!$E$3),Sources!$A$3,IF(AND(J225&gt;=Sources!$B$4,J225&lt;=Sources!$C$4,M225&gt;=Sources!$D$4,M225&lt;=Sources!$E$4),Sources!$A$4,IF(AND(J225&gt;=Sources!$B$5,J225&lt;=Sources!$C$5,M225&gt;=Sources!$D$5,M225&lt;=Sources!$E$5),Sources!$A$5,Sources!$A$6))))</f>
        <v>LIPARI</v>
      </c>
    </row>
    <row r="226" spans="1:15" x14ac:dyDescent="0.25">
      <c r="A226" s="5">
        <v>225</v>
      </c>
      <c r="B226" s="6" t="s">
        <v>222</v>
      </c>
      <c r="C226" s="7">
        <v>74.760000000000005</v>
      </c>
      <c r="D226" s="7">
        <v>0.11</v>
      </c>
      <c r="E226" s="7">
        <v>12.78</v>
      </c>
      <c r="F226" s="7">
        <v>1.46</v>
      </c>
      <c r="G226" s="7">
        <v>0.06</v>
      </c>
      <c r="H226" s="7">
        <v>0.1</v>
      </c>
      <c r="I226" s="7">
        <v>0.69</v>
      </c>
      <c r="J226" s="7">
        <v>3.98</v>
      </c>
      <c r="K226" s="7">
        <v>5.07</v>
      </c>
      <c r="L226" s="7">
        <v>0.05</v>
      </c>
      <c r="M226" s="7">
        <v>0.3</v>
      </c>
      <c r="N226" s="8">
        <f t="shared" si="3"/>
        <v>99.359999999999985</v>
      </c>
      <c r="O226" s="9" t="str">
        <f>IF(AND(J226&gt;=Sources!$B$2,J226&lt;=Sources!$C$2,M226&gt;=Sources!$D$2,M226&lt;=Sources!$E$2),Sources!$A$2,IF(AND(J226&gt;=Sources!$B$3,J226&lt;=Sources!$C$3,M226&gt;=Sources!$D$3,M226&lt;=Sources!$E$3),Sources!$A$3,IF(AND(J226&gt;=Sources!$B$4,J226&lt;=Sources!$C$4,M226&gt;=Sources!$D$4,M226&lt;=Sources!$E$4),Sources!$A$4,IF(AND(J226&gt;=Sources!$B$5,J226&lt;=Sources!$C$5,M226&gt;=Sources!$D$5,M226&lt;=Sources!$E$5),Sources!$A$5,Sources!$A$6))))</f>
        <v>LIPARI</v>
      </c>
    </row>
    <row r="227" spans="1:15" x14ac:dyDescent="0.25">
      <c r="A227" s="5">
        <v>226</v>
      </c>
      <c r="B227" s="6" t="s">
        <v>223</v>
      </c>
      <c r="C227" s="7">
        <v>74.41</v>
      </c>
      <c r="D227" s="7">
        <v>0.12</v>
      </c>
      <c r="E227" s="7">
        <v>12.81</v>
      </c>
      <c r="F227" s="7">
        <v>1.33</v>
      </c>
      <c r="G227" s="7">
        <v>0.1</v>
      </c>
      <c r="H227" s="7">
        <v>0.08</v>
      </c>
      <c r="I227" s="7">
        <v>0.7</v>
      </c>
      <c r="J227" s="7">
        <v>3.81</v>
      </c>
      <c r="K227" s="7">
        <v>5.2</v>
      </c>
      <c r="L227" s="7">
        <v>0.05</v>
      </c>
      <c r="M227" s="7">
        <v>0.28999999999999998</v>
      </c>
      <c r="N227" s="8">
        <f t="shared" si="3"/>
        <v>98.9</v>
      </c>
      <c r="O227" s="9" t="str">
        <f>IF(AND(J227&gt;=Sources!$B$2,J227&lt;=Sources!$C$2,M227&gt;=Sources!$D$2,M227&lt;=Sources!$E$2),Sources!$A$2,IF(AND(J227&gt;=Sources!$B$3,J227&lt;=Sources!$C$3,M227&gt;=Sources!$D$3,M227&lt;=Sources!$E$3),Sources!$A$3,IF(AND(J227&gt;=Sources!$B$4,J227&lt;=Sources!$C$4,M227&gt;=Sources!$D$4,M227&lt;=Sources!$E$4),Sources!$A$4,IF(AND(J227&gt;=Sources!$B$5,J227&lt;=Sources!$C$5,M227&gt;=Sources!$D$5,M227&lt;=Sources!$E$5),Sources!$A$5,Sources!$A$6))))</f>
        <v>LIPARI</v>
      </c>
    </row>
    <row r="228" spans="1:15" x14ac:dyDescent="0.25">
      <c r="A228" s="5">
        <v>227</v>
      </c>
      <c r="B228" s="6" t="s">
        <v>224</v>
      </c>
      <c r="C228" s="7">
        <v>75.260000000000005</v>
      </c>
      <c r="D228" s="7">
        <v>0.14000000000000001</v>
      </c>
      <c r="E228" s="7">
        <v>13</v>
      </c>
      <c r="F228" s="7">
        <v>1.35</v>
      </c>
      <c r="G228" s="7">
        <v>0.1</v>
      </c>
      <c r="H228" s="7">
        <v>0.12</v>
      </c>
      <c r="I228" s="7">
        <v>0.7</v>
      </c>
      <c r="J228" s="7">
        <v>3.89</v>
      </c>
      <c r="K228" s="7">
        <v>5.1100000000000003</v>
      </c>
      <c r="L228" s="7">
        <v>0.04</v>
      </c>
      <c r="M228" s="7">
        <v>0.32</v>
      </c>
      <c r="N228" s="8">
        <f t="shared" si="3"/>
        <v>100.03</v>
      </c>
      <c r="O228" s="9" t="str">
        <f>IF(AND(J228&gt;=Sources!$B$2,J228&lt;=Sources!$C$2,M228&gt;=Sources!$D$2,M228&lt;=Sources!$E$2),Sources!$A$2,IF(AND(J228&gt;=Sources!$B$3,J228&lt;=Sources!$C$3,M228&gt;=Sources!$D$3,M228&lt;=Sources!$E$3),Sources!$A$3,IF(AND(J228&gt;=Sources!$B$4,J228&lt;=Sources!$C$4,M228&gt;=Sources!$D$4,M228&lt;=Sources!$E$4),Sources!$A$4,IF(AND(J228&gt;=Sources!$B$5,J228&lt;=Sources!$C$5,M228&gt;=Sources!$D$5,M228&lt;=Sources!$E$5),Sources!$A$5,Sources!$A$6))))</f>
        <v>LIPARI</v>
      </c>
    </row>
    <row r="229" spans="1:15" x14ac:dyDescent="0.25">
      <c r="A229" s="5">
        <v>228</v>
      </c>
      <c r="B229" s="6" t="s">
        <v>225</v>
      </c>
      <c r="C229" s="7">
        <v>74.08</v>
      </c>
      <c r="D229" s="7">
        <v>0.08</v>
      </c>
      <c r="E229" s="7">
        <v>12.78</v>
      </c>
      <c r="F229" s="7">
        <v>1.48</v>
      </c>
      <c r="G229" s="7">
        <v>0.08</v>
      </c>
      <c r="H229" s="7">
        <v>0.09</v>
      </c>
      <c r="I229" s="7">
        <v>0.69</v>
      </c>
      <c r="J229" s="7">
        <v>3.93</v>
      </c>
      <c r="K229" s="7">
        <v>5.08</v>
      </c>
      <c r="L229" s="7">
        <v>0.01</v>
      </c>
      <c r="M229" s="7">
        <v>0.34</v>
      </c>
      <c r="N229" s="8">
        <f t="shared" si="3"/>
        <v>98.640000000000015</v>
      </c>
      <c r="O229" s="9" t="str">
        <f>IF(AND(J229&gt;=Sources!$B$2,J229&lt;=Sources!$C$2,M229&gt;=Sources!$D$2,M229&lt;=Sources!$E$2),Sources!$A$2,IF(AND(J229&gt;=Sources!$B$3,J229&lt;=Sources!$C$3,M229&gt;=Sources!$D$3,M229&lt;=Sources!$E$3),Sources!$A$3,IF(AND(J229&gt;=Sources!$B$4,J229&lt;=Sources!$C$4,M229&gt;=Sources!$D$4,M229&lt;=Sources!$E$4),Sources!$A$4,IF(AND(J229&gt;=Sources!$B$5,J229&lt;=Sources!$C$5,M229&gt;=Sources!$D$5,M229&lt;=Sources!$E$5),Sources!$A$5,Sources!$A$6))))</f>
        <v>LIPARI</v>
      </c>
    </row>
    <row r="230" spans="1:15" x14ac:dyDescent="0.25">
      <c r="A230" s="5">
        <v>229</v>
      </c>
      <c r="B230" s="6" t="s">
        <v>226</v>
      </c>
      <c r="C230" s="7">
        <v>74.72</v>
      </c>
      <c r="D230" s="7">
        <v>0.12</v>
      </c>
      <c r="E230" s="7">
        <v>13.09</v>
      </c>
      <c r="F230" s="7">
        <v>1.34</v>
      </c>
      <c r="G230" s="7">
        <v>0.05</v>
      </c>
      <c r="H230" s="7">
        <v>0.12</v>
      </c>
      <c r="I230" s="7">
        <v>0.62</v>
      </c>
      <c r="J230" s="7">
        <v>3.93</v>
      </c>
      <c r="K230" s="7">
        <v>5.19</v>
      </c>
      <c r="L230" s="7">
        <v>0</v>
      </c>
      <c r="M230" s="7">
        <v>0.28999999999999998</v>
      </c>
      <c r="N230" s="8">
        <f t="shared" si="3"/>
        <v>99.470000000000027</v>
      </c>
      <c r="O230" s="9" t="str">
        <f>IF(AND(J230&gt;=Sources!$B$2,J230&lt;=Sources!$C$2,M230&gt;=Sources!$D$2,M230&lt;=Sources!$E$2),Sources!$A$2,IF(AND(J230&gt;=Sources!$B$3,J230&lt;=Sources!$C$3,M230&gt;=Sources!$D$3,M230&lt;=Sources!$E$3),Sources!$A$3,IF(AND(J230&gt;=Sources!$B$4,J230&lt;=Sources!$C$4,M230&gt;=Sources!$D$4,M230&lt;=Sources!$E$4),Sources!$A$4,IF(AND(J230&gt;=Sources!$B$5,J230&lt;=Sources!$C$5,M230&gt;=Sources!$D$5,M230&lt;=Sources!$E$5),Sources!$A$5,Sources!$A$6))))</f>
        <v>LIPARI</v>
      </c>
    </row>
    <row r="231" spans="1:15" x14ac:dyDescent="0.25">
      <c r="A231" s="5">
        <v>230</v>
      </c>
      <c r="B231" s="6" t="s">
        <v>227</v>
      </c>
      <c r="C231" s="7">
        <v>74.540000000000006</v>
      </c>
      <c r="D231" s="7">
        <v>0.1</v>
      </c>
      <c r="E231" s="7">
        <v>12.84</v>
      </c>
      <c r="F231" s="7">
        <v>1.27</v>
      </c>
      <c r="G231" s="7">
        <v>7.0000000000000007E-2</v>
      </c>
      <c r="H231" s="7">
        <v>0.1</v>
      </c>
      <c r="I231" s="7">
        <v>0.67</v>
      </c>
      <c r="J231" s="7">
        <v>3.87</v>
      </c>
      <c r="K231" s="7">
        <v>5.0999999999999996</v>
      </c>
      <c r="L231" s="7">
        <v>0.05</v>
      </c>
      <c r="M231" s="7">
        <v>0.28999999999999998</v>
      </c>
      <c r="N231" s="8">
        <f t="shared" si="3"/>
        <v>98.899999999999991</v>
      </c>
      <c r="O231" s="9" t="str">
        <f>IF(AND(J231&gt;=Sources!$B$2,J231&lt;=Sources!$C$2,M231&gt;=Sources!$D$2,M231&lt;=Sources!$E$2),Sources!$A$2,IF(AND(J231&gt;=Sources!$B$3,J231&lt;=Sources!$C$3,M231&gt;=Sources!$D$3,M231&lt;=Sources!$E$3),Sources!$A$3,IF(AND(J231&gt;=Sources!$B$4,J231&lt;=Sources!$C$4,M231&gt;=Sources!$D$4,M231&lt;=Sources!$E$4),Sources!$A$4,IF(AND(J231&gt;=Sources!$B$5,J231&lt;=Sources!$C$5,M231&gt;=Sources!$D$5,M231&lt;=Sources!$E$5),Sources!$A$5,Sources!$A$6))))</f>
        <v>LIPARI</v>
      </c>
    </row>
    <row r="232" spans="1:15" x14ac:dyDescent="0.25">
      <c r="A232" s="5">
        <v>231</v>
      </c>
      <c r="B232" s="6" t="s">
        <v>228</v>
      </c>
      <c r="C232" s="7">
        <v>73.89</v>
      </c>
      <c r="D232" s="7">
        <v>0.04</v>
      </c>
      <c r="E232" s="7">
        <v>12.63</v>
      </c>
      <c r="F232" s="7">
        <v>1.17</v>
      </c>
      <c r="G232" s="7">
        <v>7.0000000000000007E-2</v>
      </c>
      <c r="H232" s="7">
        <v>0.1</v>
      </c>
      <c r="I232" s="7">
        <v>0.49</v>
      </c>
      <c r="J232" s="7">
        <v>3.94</v>
      </c>
      <c r="K232" s="7">
        <v>4.99</v>
      </c>
      <c r="L232" s="7">
        <v>0.04</v>
      </c>
      <c r="M232" s="7">
        <v>0.34</v>
      </c>
      <c r="N232" s="8">
        <f t="shared" si="3"/>
        <v>97.699999999999989</v>
      </c>
      <c r="O232" s="9" t="str">
        <f>IF(AND(J232&gt;=Sources!$B$2,J232&lt;=Sources!$C$2,M232&gt;=Sources!$D$2,M232&lt;=Sources!$E$2),Sources!$A$2,IF(AND(J232&gt;=Sources!$B$3,J232&lt;=Sources!$C$3,M232&gt;=Sources!$D$3,M232&lt;=Sources!$E$3),Sources!$A$3,IF(AND(J232&gt;=Sources!$B$4,J232&lt;=Sources!$C$4,M232&gt;=Sources!$D$4,M232&lt;=Sources!$E$4),Sources!$A$4,IF(AND(J232&gt;=Sources!$B$5,J232&lt;=Sources!$C$5,M232&gt;=Sources!$D$5,M232&lt;=Sources!$E$5),Sources!$A$5,Sources!$A$6))))</f>
        <v>LIPARI</v>
      </c>
    </row>
    <row r="233" spans="1:15" x14ac:dyDescent="0.25">
      <c r="A233" s="5">
        <v>232</v>
      </c>
      <c r="B233" s="6" t="s">
        <v>229</v>
      </c>
      <c r="C233" s="7">
        <v>74.739999999999995</v>
      </c>
      <c r="D233" s="7">
        <v>0.09</v>
      </c>
      <c r="E233" s="7">
        <v>13.07</v>
      </c>
      <c r="F233" s="7">
        <v>1.41</v>
      </c>
      <c r="G233" s="7">
        <v>7.0000000000000007E-2</v>
      </c>
      <c r="H233" s="7">
        <v>0.1</v>
      </c>
      <c r="I233" s="7">
        <v>0.68</v>
      </c>
      <c r="J233" s="7">
        <v>3.96</v>
      </c>
      <c r="K233" s="7">
        <v>5.18</v>
      </c>
      <c r="L233" s="7">
        <v>0.02</v>
      </c>
      <c r="M233" s="7">
        <v>0.31</v>
      </c>
      <c r="N233" s="8">
        <f t="shared" si="3"/>
        <v>99.629999999999981</v>
      </c>
      <c r="O233" s="9" t="str">
        <f>IF(AND(J233&gt;=Sources!$B$2,J233&lt;=Sources!$C$2,M233&gt;=Sources!$D$2,M233&lt;=Sources!$E$2),Sources!$A$2,IF(AND(J233&gt;=Sources!$B$3,J233&lt;=Sources!$C$3,M233&gt;=Sources!$D$3,M233&lt;=Sources!$E$3),Sources!$A$3,IF(AND(J233&gt;=Sources!$B$4,J233&lt;=Sources!$C$4,M233&gt;=Sources!$D$4,M233&lt;=Sources!$E$4),Sources!$A$4,IF(AND(J233&gt;=Sources!$B$5,J233&lt;=Sources!$C$5,M233&gt;=Sources!$D$5,M233&lt;=Sources!$E$5),Sources!$A$5,Sources!$A$6))))</f>
        <v>LIPARI</v>
      </c>
    </row>
    <row r="234" spans="1:15" x14ac:dyDescent="0.25">
      <c r="A234" s="5">
        <v>233</v>
      </c>
      <c r="B234" s="6" t="s">
        <v>230</v>
      </c>
      <c r="C234" s="7">
        <v>74.23</v>
      </c>
      <c r="D234" s="7">
        <v>0.06</v>
      </c>
      <c r="E234" s="7">
        <v>12.88</v>
      </c>
      <c r="F234" s="7">
        <v>1.54</v>
      </c>
      <c r="G234" s="7">
        <v>0.1</v>
      </c>
      <c r="H234" s="7">
        <v>0.09</v>
      </c>
      <c r="I234" s="7">
        <v>0.67</v>
      </c>
      <c r="J234" s="7">
        <v>4</v>
      </c>
      <c r="K234" s="7">
        <v>5.15</v>
      </c>
      <c r="L234" s="7">
        <v>0.04</v>
      </c>
      <c r="M234" s="7">
        <v>0.3</v>
      </c>
      <c r="N234" s="8">
        <f t="shared" si="3"/>
        <v>99.060000000000016</v>
      </c>
      <c r="O234" s="9" t="str">
        <f>IF(AND(J234&gt;=Sources!$B$2,J234&lt;=Sources!$C$2,M234&gt;=Sources!$D$2,M234&lt;=Sources!$E$2),Sources!$A$2,IF(AND(J234&gt;=Sources!$B$3,J234&lt;=Sources!$C$3,M234&gt;=Sources!$D$3,M234&lt;=Sources!$E$3),Sources!$A$3,IF(AND(J234&gt;=Sources!$B$4,J234&lt;=Sources!$C$4,M234&gt;=Sources!$D$4,M234&lt;=Sources!$E$4),Sources!$A$4,IF(AND(J234&gt;=Sources!$B$5,J234&lt;=Sources!$C$5,M234&gt;=Sources!$D$5,M234&lt;=Sources!$E$5),Sources!$A$5,Sources!$A$6))))</f>
        <v>LIPARI</v>
      </c>
    </row>
    <row r="235" spans="1:15" x14ac:dyDescent="0.25">
      <c r="A235" s="5">
        <v>234</v>
      </c>
      <c r="B235" s="6" t="s">
        <v>231</v>
      </c>
      <c r="C235" s="7">
        <v>74.45</v>
      </c>
      <c r="D235" s="7">
        <v>0.1</v>
      </c>
      <c r="E235" s="7">
        <v>13.04</v>
      </c>
      <c r="F235" s="7">
        <v>1.53</v>
      </c>
      <c r="G235" s="7">
        <v>0.06</v>
      </c>
      <c r="H235" s="7">
        <v>0.08</v>
      </c>
      <c r="I235" s="7">
        <v>0.64</v>
      </c>
      <c r="J235" s="7">
        <v>3.86</v>
      </c>
      <c r="K235" s="7">
        <v>5.48</v>
      </c>
      <c r="L235" s="7">
        <v>0.01</v>
      </c>
      <c r="M235" s="7">
        <v>0.31</v>
      </c>
      <c r="N235" s="8">
        <f t="shared" si="3"/>
        <v>99.560000000000016</v>
      </c>
      <c r="O235" s="9" t="str">
        <f>IF(AND(J235&gt;=Sources!$B$2,J235&lt;=Sources!$C$2,M235&gt;=Sources!$D$2,M235&lt;=Sources!$E$2),Sources!$A$2,IF(AND(J235&gt;=Sources!$B$3,J235&lt;=Sources!$C$3,M235&gt;=Sources!$D$3,M235&lt;=Sources!$E$3),Sources!$A$3,IF(AND(J235&gt;=Sources!$B$4,J235&lt;=Sources!$C$4,M235&gt;=Sources!$D$4,M235&lt;=Sources!$E$4),Sources!$A$4,IF(AND(J235&gt;=Sources!$B$5,J235&lt;=Sources!$C$5,M235&gt;=Sources!$D$5,M235&lt;=Sources!$E$5),Sources!$A$5,Sources!$A$6))))</f>
        <v>LIPARI</v>
      </c>
    </row>
    <row r="236" spans="1:15" x14ac:dyDescent="0.25">
      <c r="A236" s="5">
        <v>235</v>
      </c>
      <c r="B236" s="6" t="s">
        <v>232</v>
      </c>
      <c r="C236" s="7">
        <v>74.12</v>
      </c>
      <c r="D236" s="7">
        <v>0.08</v>
      </c>
      <c r="E236" s="7">
        <v>13.06</v>
      </c>
      <c r="F236" s="7">
        <v>1.49</v>
      </c>
      <c r="G236" s="7">
        <v>0.1</v>
      </c>
      <c r="H236" s="7">
        <v>0.12</v>
      </c>
      <c r="I236" s="7">
        <v>0.72</v>
      </c>
      <c r="J236" s="7">
        <v>3.94</v>
      </c>
      <c r="K236" s="7">
        <v>5.05</v>
      </c>
      <c r="L236" s="7">
        <v>0.02</v>
      </c>
      <c r="M236" s="7">
        <v>0.31</v>
      </c>
      <c r="N236" s="8">
        <f t="shared" si="3"/>
        <v>99.009999999999991</v>
      </c>
      <c r="O236" s="9" t="str">
        <f>IF(AND(J236&gt;=Sources!$B$2,J236&lt;=Sources!$C$2,M236&gt;=Sources!$D$2,M236&lt;=Sources!$E$2),Sources!$A$2,IF(AND(J236&gt;=Sources!$B$3,J236&lt;=Sources!$C$3,M236&gt;=Sources!$D$3,M236&lt;=Sources!$E$3),Sources!$A$3,IF(AND(J236&gt;=Sources!$B$4,J236&lt;=Sources!$C$4,M236&gt;=Sources!$D$4,M236&lt;=Sources!$E$4),Sources!$A$4,IF(AND(J236&gt;=Sources!$B$5,J236&lt;=Sources!$C$5,M236&gt;=Sources!$D$5,M236&lt;=Sources!$E$5),Sources!$A$5,Sources!$A$6))))</f>
        <v>LIPARI</v>
      </c>
    </row>
    <row r="237" spans="1:15" x14ac:dyDescent="0.25">
      <c r="A237" s="5">
        <v>236</v>
      </c>
      <c r="B237" s="6" t="s">
        <v>233</v>
      </c>
      <c r="C237" s="7">
        <v>75.03</v>
      </c>
      <c r="D237" s="7">
        <v>0.1</v>
      </c>
      <c r="E237" s="7">
        <v>12.82</v>
      </c>
      <c r="F237" s="7">
        <v>1.58</v>
      </c>
      <c r="G237" s="7">
        <v>0.08</v>
      </c>
      <c r="H237" s="7">
        <v>0.1</v>
      </c>
      <c r="I237" s="7">
        <v>0.73</v>
      </c>
      <c r="J237" s="7">
        <v>3.96</v>
      </c>
      <c r="K237" s="7">
        <v>5.17</v>
      </c>
      <c r="L237" s="7">
        <v>0.04</v>
      </c>
      <c r="M237" s="7">
        <v>0.34</v>
      </c>
      <c r="N237" s="8">
        <f t="shared" si="3"/>
        <v>99.949999999999989</v>
      </c>
      <c r="O237" s="9" t="str">
        <f>IF(AND(J237&gt;=Sources!$B$2,J237&lt;=Sources!$C$2,M237&gt;=Sources!$D$2,M237&lt;=Sources!$E$2),Sources!$A$2,IF(AND(J237&gt;=Sources!$B$3,J237&lt;=Sources!$C$3,M237&gt;=Sources!$D$3,M237&lt;=Sources!$E$3),Sources!$A$3,IF(AND(J237&gt;=Sources!$B$4,J237&lt;=Sources!$C$4,M237&gt;=Sources!$D$4,M237&lt;=Sources!$E$4),Sources!$A$4,IF(AND(J237&gt;=Sources!$B$5,J237&lt;=Sources!$C$5,M237&gt;=Sources!$D$5,M237&lt;=Sources!$E$5),Sources!$A$5,Sources!$A$6))))</f>
        <v>LIPARI</v>
      </c>
    </row>
    <row r="238" spans="1:15" x14ac:dyDescent="0.25">
      <c r="A238" s="5">
        <v>237</v>
      </c>
      <c r="B238" s="6" t="s">
        <v>234</v>
      </c>
      <c r="C238" s="7">
        <v>74.47</v>
      </c>
      <c r="D238" s="7">
        <v>0.08</v>
      </c>
      <c r="E238" s="7">
        <v>12.84</v>
      </c>
      <c r="F238" s="7">
        <v>1.49</v>
      </c>
      <c r="G238" s="7">
        <v>0.09</v>
      </c>
      <c r="H238" s="7">
        <v>7.0000000000000007E-2</v>
      </c>
      <c r="I238" s="7">
        <v>0.67</v>
      </c>
      <c r="J238" s="7">
        <v>3.9</v>
      </c>
      <c r="K238" s="7">
        <v>5.3</v>
      </c>
      <c r="L238" s="7">
        <v>0.03</v>
      </c>
      <c r="M238" s="7">
        <v>0.32</v>
      </c>
      <c r="N238" s="8">
        <f t="shared" si="3"/>
        <v>99.259999999999991</v>
      </c>
      <c r="O238" s="9" t="str">
        <f>IF(AND(J238&gt;=Sources!$B$2,J238&lt;=Sources!$C$2,M238&gt;=Sources!$D$2,M238&lt;=Sources!$E$2),Sources!$A$2,IF(AND(J238&gt;=Sources!$B$3,J238&lt;=Sources!$C$3,M238&gt;=Sources!$D$3,M238&lt;=Sources!$E$3),Sources!$A$3,IF(AND(J238&gt;=Sources!$B$4,J238&lt;=Sources!$C$4,M238&gt;=Sources!$D$4,M238&lt;=Sources!$E$4),Sources!$A$4,IF(AND(J238&gt;=Sources!$B$5,J238&lt;=Sources!$C$5,M238&gt;=Sources!$D$5,M238&lt;=Sources!$E$5),Sources!$A$5,Sources!$A$6))))</f>
        <v>LIPARI</v>
      </c>
    </row>
    <row r="239" spans="1:15" x14ac:dyDescent="0.25">
      <c r="A239" s="5">
        <v>238</v>
      </c>
      <c r="B239" s="6" t="s">
        <v>235</v>
      </c>
      <c r="C239" s="7">
        <v>74.39</v>
      </c>
      <c r="D239" s="7">
        <v>0.09</v>
      </c>
      <c r="E239" s="7">
        <v>12.87</v>
      </c>
      <c r="F239" s="7">
        <v>1.33</v>
      </c>
      <c r="G239" s="7">
        <v>0.06</v>
      </c>
      <c r="H239" s="7">
        <v>0.11</v>
      </c>
      <c r="I239" s="7">
        <v>0.72</v>
      </c>
      <c r="J239" s="7">
        <v>3.9</v>
      </c>
      <c r="K239" s="7">
        <v>5.0599999999999996</v>
      </c>
      <c r="L239" s="7" t="s">
        <v>20</v>
      </c>
      <c r="M239" s="7">
        <v>0.33</v>
      </c>
      <c r="N239" s="8">
        <f t="shared" si="3"/>
        <v>98.860000000000014</v>
      </c>
      <c r="O239" s="9" t="str">
        <f>IF(AND(J239&gt;=Sources!$B$2,J239&lt;=Sources!$C$2,M239&gt;=Sources!$D$2,M239&lt;=Sources!$E$2),Sources!$A$2,IF(AND(J239&gt;=Sources!$B$3,J239&lt;=Sources!$C$3,M239&gt;=Sources!$D$3,M239&lt;=Sources!$E$3),Sources!$A$3,IF(AND(J239&gt;=Sources!$B$4,J239&lt;=Sources!$C$4,M239&gt;=Sources!$D$4,M239&lt;=Sources!$E$4),Sources!$A$4,IF(AND(J239&gt;=Sources!$B$5,J239&lt;=Sources!$C$5,M239&gt;=Sources!$D$5,M239&lt;=Sources!$E$5),Sources!$A$5,Sources!$A$6))))</f>
        <v>LIPARI</v>
      </c>
    </row>
    <row r="240" spans="1:15" x14ac:dyDescent="0.25">
      <c r="A240" s="5">
        <v>239</v>
      </c>
      <c r="B240" s="6" t="s">
        <v>236</v>
      </c>
      <c r="C240" s="7">
        <v>74.209999999999994</v>
      </c>
      <c r="D240" s="7">
        <v>0.09</v>
      </c>
      <c r="E240" s="7">
        <v>12.89</v>
      </c>
      <c r="F240" s="7">
        <v>1.52</v>
      </c>
      <c r="G240" s="7">
        <v>0.05</v>
      </c>
      <c r="H240" s="7">
        <v>0.11</v>
      </c>
      <c r="I240" s="7">
        <v>0.79</v>
      </c>
      <c r="J240" s="7">
        <v>3.95</v>
      </c>
      <c r="K240" s="7">
        <v>5.13</v>
      </c>
      <c r="L240" s="7">
        <v>0.03</v>
      </c>
      <c r="M240" s="7">
        <v>0.32</v>
      </c>
      <c r="N240" s="8">
        <f t="shared" si="3"/>
        <v>99.089999999999989</v>
      </c>
      <c r="O240" s="9" t="str">
        <f>IF(AND(J240&gt;=Sources!$B$2,J240&lt;=Sources!$C$2,M240&gt;=Sources!$D$2,M240&lt;=Sources!$E$2),Sources!$A$2,IF(AND(J240&gt;=Sources!$B$3,J240&lt;=Sources!$C$3,M240&gt;=Sources!$D$3,M240&lt;=Sources!$E$3),Sources!$A$3,IF(AND(J240&gt;=Sources!$B$4,J240&lt;=Sources!$C$4,M240&gt;=Sources!$D$4,M240&lt;=Sources!$E$4),Sources!$A$4,IF(AND(J240&gt;=Sources!$B$5,J240&lt;=Sources!$C$5,M240&gt;=Sources!$D$5,M240&lt;=Sources!$E$5),Sources!$A$5,Sources!$A$6))))</f>
        <v>LIPARI</v>
      </c>
    </row>
    <row r="241" spans="1:15" x14ac:dyDescent="0.25">
      <c r="A241" s="5">
        <v>240</v>
      </c>
      <c r="B241" s="6" t="s">
        <v>237</v>
      </c>
      <c r="C241" s="7">
        <v>74.22</v>
      </c>
      <c r="D241" s="7">
        <v>0.11</v>
      </c>
      <c r="E241" s="7">
        <v>12.95</v>
      </c>
      <c r="F241" s="7">
        <v>1.48</v>
      </c>
      <c r="G241" s="7">
        <v>0.05</v>
      </c>
      <c r="H241" s="7">
        <v>0.11</v>
      </c>
      <c r="I241" s="7">
        <v>0.72</v>
      </c>
      <c r="J241" s="7">
        <v>4.05</v>
      </c>
      <c r="K241" s="7">
        <v>5</v>
      </c>
      <c r="L241" s="7">
        <v>0.04</v>
      </c>
      <c r="M241" s="7">
        <v>0.31</v>
      </c>
      <c r="N241" s="8">
        <f t="shared" si="3"/>
        <v>99.04</v>
      </c>
      <c r="O241" s="9" t="str">
        <f>IF(AND(J241&gt;=Sources!$B$2,J241&lt;=Sources!$C$2,M241&gt;=Sources!$D$2,M241&lt;=Sources!$E$2),Sources!$A$2,IF(AND(J241&gt;=Sources!$B$3,J241&lt;=Sources!$C$3,M241&gt;=Sources!$D$3,M241&lt;=Sources!$E$3),Sources!$A$3,IF(AND(J241&gt;=Sources!$B$4,J241&lt;=Sources!$C$4,M241&gt;=Sources!$D$4,M241&lt;=Sources!$E$4),Sources!$A$4,IF(AND(J241&gt;=Sources!$B$5,J241&lt;=Sources!$C$5,M241&gt;=Sources!$D$5,M241&lt;=Sources!$E$5),Sources!$A$5,Sources!$A$6))))</f>
        <v>LIPARI</v>
      </c>
    </row>
    <row r="242" spans="1:15" x14ac:dyDescent="0.25">
      <c r="A242" s="5">
        <v>241</v>
      </c>
      <c r="B242" s="6" t="s">
        <v>238</v>
      </c>
      <c r="C242" s="7">
        <v>74.19</v>
      </c>
      <c r="D242" s="7">
        <v>0.09</v>
      </c>
      <c r="E242" s="7">
        <v>13.03</v>
      </c>
      <c r="F242" s="7">
        <v>1.55</v>
      </c>
      <c r="G242" s="7">
        <v>0.06</v>
      </c>
      <c r="H242" s="7">
        <v>0.12</v>
      </c>
      <c r="I242" s="7">
        <v>0.73</v>
      </c>
      <c r="J242" s="7">
        <v>3.99</v>
      </c>
      <c r="K242" s="7">
        <v>5.05</v>
      </c>
      <c r="L242" s="7">
        <v>0.01</v>
      </c>
      <c r="M242" s="7">
        <v>0.32</v>
      </c>
      <c r="N242" s="8">
        <f t="shared" si="3"/>
        <v>99.14</v>
      </c>
      <c r="O242" s="9" t="str">
        <f>IF(AND(J242&gt;=Sources!$B$2,J242&lt;=Sources!$C$2,M242&gt;=Sources!$D$2,M242&lt;=Sources!$E$2),Sources!$A$2,IF(AND(J242&gt;=Sources!$B$3,J242&lt;=Sources!$C$3,M242&gt;=Sources!$D$3,M242&lt;=Sources!$E$3),Sources!$A$3,IF(AND(J242&gt;=Sources!$B$4,J242&lt;=Sources!$C$4,M242&gt;=Sources!$D$4,M242&lt;=Sources!$E$4),Sources!$A$4,IF(AND(J242&gt;=Sources!$B$5,J242&lt;=Sources!$C$5,M242&gt;=Sources!$D$5,M242&lt;=Sources!$E$5),Sources!$A$5,Sources!$A$6))))</f>
        <v>LIPARI</v>
      </c>
    </row>
    <row r="243" spans="1:15" x14ac:dyDescent="0.25">
      <c r="A243" s="5">
        <v>242</v>
      </c>
      <c r="B243" s="6" t="s">
        <v>239</v>
      </c>
      <c r="C243" s="7">
        <v>74.819999999999993</v>
      </c>
      <c r="D243" s="7">
        <v>0.1</v>
      </c>
      <c r="E243" s="7">
        <v>13.17</v>
      </c>
      <c r="F243" s="7">
        <v>1.51</v>
      </c>
      <c r="G243" s="7">
        <v>0.1</v>
      </c>
      <c r="H243" s="7">
        <v>0.11</v>
      </c>
      <c r="I243" s="7">
        <v>0.74</v>
      </c>
      <c r="J243" s="7">
        <v>3.97</v>
      </c>
      <c r="K243" s="7">
        <v>5.0599999999999996</v>
      </c>
      <c r="L243" s="7">
        <v>0.01</v>
      </c>
      <c r="M243" s="7">
        <v>0.31</v>
      </c>
      <c r="N243" s="8">
        <f t="shared" si="3"/>
        <v>99.899999999999991</v>
      </c>
      <c r="O243" s="9" t="str">
        <f>IF(AND(J243&gt;=Sources!$B$2,J243&lt;=Sources!$C$2,M243&gt;=Sources!$D$2,M243&lt;=Sources!$E$2),Sources!$A$2,IF(AND(J243&gt;=Sources!$B$3,J243&lt;=Sources!$C$3,M243&gt;=Sources!$D$3,M243&lt;=Sources!$E$3),Sources!$A$3,IF(AND(J243&gt;=Sources!$B$4,J243&lt;=Sources!$C$4,M243&gt;=Sources!$D$4,M243&lt;=Sources!$E$4),Sources!$A$4,IF(AND(J243&gt;=Sources!$B$5,J243&lt;=Sources!$C$5,M243&gt;=Sources!$D$5,M243&lt;=Sources!$E$5),Sources!$A$5,Sources!$A$6))))</f>
        <v>LIPARI</v>
      </c>
    </row>
    <row r="244" spans="1:15" x14ac:dyDescent="0.25">
      <c r="A244" s="5">
        <v>243</v>
      </c>
      <c r="B244" s="6" t="s">
        <v>240</v>
      </c>
      <c r="C244" s="7">
        <v>74.400000000000006</v>
      </c>
      <c r="D244" s="7">
        <v>0.11</v>
      </c>
      <c r="E244" s="7">
        <v>12.83</v>
      </c>
      <c r="F244" s="7">
        <v>1.42</v>
      </c>
      <c r="G244" s="7">
        <v>7.0000000000000007E-2</v>
      </c>
      <c r="H244" s="7">
        <v>0.09</v>
      </c>
      <c r="I244" s="7">
        <v>0.68</v>
      </c>
      <c r="J244" s="7">
        <v>3.94</v>
      </c>
      <c r="K244" s="7">
        <v>5.09</v>
      </c>
      <c r="L244" s="7">
        <v>0.04</v>
      </c>
      <c r="M244" s="7">
        <v>0.3</v>
      </c>
      <c r="N244" s="8">
        <f t="shared" si="3"/>
        <v>98.970000000000013</v>
      </c>
      <c r="O244" s="9" t="str">
        <f>IF(AND(J244&gt;=Sources!$B$2,J244&lt;=Sources!$C$2,M244&gt;=Sources!$D$2,M244&lt;=Sources!$E$2),Sources!$A$2,IF(AND(J244&gt;=Sources!$B$3,J244&lt;=Sources!$C$3,M244&gt;=Sources!$D$3,M244&lt;=Sources!$E$3),Sources!$A$3,IF(AND(J244&gt;=Sources!$B$4,J244&lt;=Sources!$C$4,M244&gt;=Sources!$D$4,M244&lt;=Sources!$E$4),Sources!$A$4,IF(AND(J244&gt;=Sources!$B$5,J244&lt;=Sources!$C$5,M244&gt;=Sources!$D$5,M244&lt;=Sources!$E$5),Sources!$A$5,Sources!$A$6))))</f>
        <v>LIPARI</v>
      </c>
    </row>
    <row r="245" spans="1:15" x14ac:dyDescent="0.25">
      <c r="A245" s="5">
        <v>244</v>
      </c>
      <c r="B245" s="6" t="s">
        <v>241</v>
      </c>
      <c r="C245" s="7">
        <v>74.52</v>
      </c>
      <c r="D245" s="7">
        <v>0.12</v>
      </c>
      <c r="E245" s="7">
        <v>12.78</v>
      </c>
      <c r="F245" s="7">
        <v>1.34</v>
      </c>
      <c r="G245" s="7">
        <v>0.1</v>
      </c>
      <c r="H245" s="7">
        <v>0.1</v>
      </c>
      <c r="I245" s="7">
        <v>0.67</v>
      </c>
      <c r="J245" s="7">
        <v>4.05</v>
      </c>
      <c r="K245" s="7">
        <v>5.28</v>
      </c>
      <c r="L245" s="7">
        <v>0.02</v>
      </c>
      <c r="M245" s="7">
        <v>0.3</v>
      </c>
      <c r="N245" s="8">
        <f t="shared" si="3"/>
        <v>99.279999999999987</v>
      </c>
      <c r="O245" s="9" t="str">
        <f>IF(AND(J245&gt;=Sources!$B$2,J245&lt;=Sources!$C$2,M245&gt;=Sources!$D$2,M245&lt;=Sources!$E$2),Sources!$A$2,IF(AND(J245&gt;=Sources!$B$3,J245&lt;=Sources!$C$3,M245&gt;=Sources!$D$3,M245&lt;=Sources!$E$3),Sources!$A$3,IF(AND(J245&gt;=Sources!$B$4,J245&lt;=Sources!$C$4,M245&gt;=Sources!$D$4,M245&lt;=Sources!$E$4),Sources!$A$4,IF(AND(J245&gt;=Sources!$B$5,J245&lt;=Sources!$C$5,M245&gt;=Sources!$D$5,M245&lt;=Sources!$E$5),Sources!$A$5,Sources!$A$6))))</f>
        <v>LIPARI</v>
      </c>
    </row>
    <row r="246" spans="1:15" x14ac:dyDescent="0.25">
      <c r="A246" s="5">
        <v>245</v>
      </c>
      <c r="B246" s="6" t="s">
        <v>242</v>
      </c>
      <c r="C246" s="7">
        <v>74.3</v>
      </c>
      <c r="D246" s="7">
        <v>0.12</v>
      </c>
      <c r="E246" s="7">
        <v>12.76</v>
      </c>
      <c r="F246" s="7">
        <v>1.44</v>
      </c>
      <c r="G246" s="7">
        <v>0.13</v>
      </c>
      <c r="H246" s="7">
        <v>0.11</v>
      </c>
      <c r="I246" s="7">
        <v>0.7</v>
      </c>
      <c r="J246" s="7">
        <v>3.93</v>
      </c>
      <c r="K246" s="7">
        <v>5.13</v>
      </c>
      <c r="L246" s="7">
        <v>0.04</v>
      </c>
      <c r="M246" s="7">
        <v>0.3</v>
      </c>
      <c r="N246" s="8">
        <f t="shared" si="3"/>
        <v>98.960000000000008</v>
      </c>
      <c r="O246" s="9" t="str">
        <f>IF(AND(J246&gt;=Sources!$B$2,J246&lt;=Sources!$C$2,M246&gt;=Sources!$D$2,M246&lt;=Sources!$E$2),Sources!$A$2,IF(AND(J246&gt;=Sources!$B$3,J246&lt;=Sources!$C$3,M246&gt;=Sources!$D$3,M246&lt;=Sources!$E$3),Sources!$A$3,IF(AND(J246&gt;=Sources!$B$4,J246&lt;=Sources!$C$4,M246&gt;=Sources!$D$4,M246&lt;=Sources!$E$4),Sources!$A$4,IF(AND(J246&gt;=Sources!$B$5,J246&lt;=Sources!$C$5,M246&gt;=Sources!$D$5,M246&lt;=Sources!$E$5),Sources!$A$5,Sources!$A$6))))</f>
        <v>LIPARI</v>
      </c>
    </row>
    <row r="247" spans="1:15" x14ac:dyDescent="0.25">
      <c r="A247" s="5">
        <v>246</v>
      </c>
      <c r="B247" s="6" t="s">
        <v>243</v>
      </c>
      <c r="C247" s="7">
        <v>75.150000000000006</v>
      </c>
      <c r="D247" s="7">
        <v>0.09</v>
      </c>
      <c r="E247" s="7">
        <v>13.25</v>
      </c>
      <c r="F247" s="7">
        <v>1.48</v>
      </c>
      <c r="G247" s="7">
        <v>0.09</v>
      </c>
      <c r="H247" s="7">
        <v>0.1</v>
      </c>
      <c r="I247" s="7">
        <v>0.7</v>
      </c>
      <c r="J247" s="7">
        <v>4</v>
      </c>
      <c r="K247" s="7">
        <v>5.12</v>
      </c>
      <c r="L247" s="7">
        <v>0.05</v>
      </c>
      <c r="M247" s="7">
        <v>0.32</v>
      </c>
      <c r="N247" s="8">
        <f t="shared" si="3"/>
        <v>100.35000000000001</v>
      </c>
      <c r="O247" s="9" t="str">
        <f>IF(AND(J247&gt;=Sources!$B$2,J247&lt;=Sources!$C$2,M247&gt;=Sources!$D$2,M247&lt;=Sources!$E$2),Sources!$A$2,IF(AND(J247&gt;=Sources!$B$3,J247&lt;=Sources!$C$3,M247&gt;=Sources!$D$3,M247&lt;=Sources!$E$3),Sources!$A$3,IF(AND(J247&gt;=Sources!$B$4,J247&lt;=Sources!$C$4,M247&gt;=Sources!$D$4,M247&lt;=Sources!$E$4),Sources!$A$4,IF(AND(J247&gt;=Sources!$B$5,J247&lt;=Sources!$C$5,M247&gt;=Sources!$D$5,M247&lt;=Sources!$E$5),Sources!$A$5,Sources!$A$6))))</f>
        <v>LIPARI</v>
      </c>
    </row>
    <row r="248" spans="1:15" x14ac:dyDescent="0.25">
      <c r="A248" s="5">
        <v>247</v>
      </c>
      <c r="B248" s="6" t="s">
        <v>244</v>
      </c>
      <c r="C248" s="7">
        <v>74.97</v>
      </c>
      <c r="D248" s="7">
        <v>0.08</v>
      </c>
      <c r="E248" s="7">
        <v>12.91</v>
      </c>
      <c r="F248" s="7">
        <v>1.47</v>
      </c>
      <c r="G248" s="7">
        <v>0.08</v>
      </c>
      <c r="H248" s="7">
        <v>0.09</v>
      </c>
      <c r="I248" s="7">
        <v>0.66</v>
      </c>
      <c r="J248" s="7">
        <v>3.96</v>
      </c>
      <c r="K248" s="7">
        <v>5.16</v>
      </c>
      <c r="L248" s="7">
        <v>0.04</v>
      </c>
      <c r="M248" s="7">
        <v>0.32</v>
      </c>
      <c r="N248" s="8">
        <f t="shared" si="3"/>
        <v>99.739999999999981</v>
      </c>
      <c r="O248" s="9" t="str">
        <f>IF(AND(J248&gt;=Sources!$B$2,J248&lt;=Sources!$C$2,M248&gt;=Sources!$D$2,M248&lt;=Sources!$E$2),Sources!$A$2,IF(AND(J248&gt;=Sources!$B$3,J248&lt;=Sources!$C$3,M248&gt;=Sources!$D$3,M248&lt;=Sources!$E$3),Sources!$A$3,IF(AND(J248&gt;=Sources!$B$4,J248&lt;=Sources!$C$4,M248&gt;=Sources!$D$4,M248&lt;=Sources!$E$4),Sources!$A$4,IF(AND(J248&gt;=Sources!$B$5,J248&lt;=Sources!$C$5,M248&gt;=Sources!$D$5,M248&lt;=Sources!$E$5),Sources!$A$5,Sources!$A$6))))</f>
        <v>LIPARI</v>
      </c>
    </row>
    <row r="249" spans="1:15" x14ac:dyDescent="0.25">
      <c r="A249" s="5">
        <v>248</v>
      </c>
      <c r="B249" s="6" t="s">
        <v>245</v>
      </c>
      <c r="C249" s="7">
        <v>73.95</v>
      </c>
      <c r="D249" s="7">
        <v>0.08</v>
      </c>
      <c r="E249" s="7">
        <v>12.83</v>
      </c>
      <c r="F249" s="7">
        <v>1.43</v>
      </c>
      <c r="G249" s="7">
        <v>7.0000000000000007E-2</v>
      </c>
      <c r="H249" s="7">
        <v>0.1</v>
      </c>
      <c r="I249" s="7">
        <v>0.7</v>
      </c>
      <c r="J249" s="7">
        <v>3.95</v>
      </c>
      <c r="K249" s="7">
        <v>5.12</v>
      </c>
      <c r="L249" s="7">
        <v>0.04</v>
      </c>
      <c r="M249" s="7">
        <v>0.32</v>
      </c>
      <c r="N249" s="8">
        <f t="shared" si="3"/>
        <v>98.59</v>
      </c>
      <c r="O249" s="9" t="str">
        <f>IF(AND(J249&gt;=Sources!$B$2,J249&lt;=Sources!$C$2,M249&gt;=Sources!$D$2,M249&lt;=Sources!$E$2),Sources!$A$2,IF(AND(J249&gt;=Sources!$B$3,J249&lt;=Sources!$C$3,M249&gt;=Sources!$D$3,M249&lt;=Sources!$E$3),Sources!$A$3,IF(AND(J249&gt;=Sources!$B$4,J249&lt;=Sources!$C$4,M249&gt;=Sources!$D$4,M249&lt;=Sources!$E$4),Sources!$A$4,IF(AND(J249&gt;=Sources!$B$5,J249&lt;=Sources!$C$5,M249&gt;=Sources!$D$5,M249&lt;=Sources!$E$5),Sources!$A$5,Sources!$A$6))))</f>
        <v>LIPARI</v>
      </c>
    </row>
    <row r="250" spans="1:15" x14ac:dyDescent="0.25">
      <c r="A250" s="5">
        <v>249</v>
      </c>
      <c r="B250" s="6" t="s">
        <v>246</v>
      </c>
      <c r="C250" s="7">
        <v>74.209999999999994</v>
      </c>
      <c r="D250" s="7">
        <v>0.09</v>
      </c>
      <c r="E250" s="7">
        <v>12.93</v>
      </c>
      <c r="F250" s="7">
        <v>1.47</v>
      </c>
      <c r="G250" s="7">
        <v>0.04</v>
      </c>
      <c r="H250" s="7">
        <v>0.1</v>
      </c>
      <c r="I250" s="7">
        <v>0.72</v>
      </c>
      <c r="J250" s="7">
        <v>3.74</v>
      </c>
      <c r="K250" s="7">
        <v>5.55</v>
      </c>
      <c r="L250" s="7">
        <v>0.03</v>
      </c>
      <c r="M250" s="7">
        <v>0.28000000000000003</v>
      </c>
      <c r="N250" s="8">
        <f t="shared" si="3"/>
        <v>99.159999999999982</v>
      </c>
      <c r="O250" s="9" t="str">
        <f>IF(AND(J250&gt;=Sources!$B$2,J250&lt;=Sources!$C$2,M250&gt;=Sources!$D$2,M250&lt;=Sources!$E$2),Sources!$A$2,IF(AND(J250&gt;=Sources!$B$3,J250&lt;=Sources!$C$3,M250&gt;=Sources!$D$3,M250&lt;=Sources!$E$3),Sources!$A$3,IF(AND(J250&gt;=Sources!$B$4,J250&lt;=Sources!$C$4,M250&gt;=Sources!$D$4,M250&lt;=Sources!$E$4),Sources!$A$4,IF(AND(J250&gt;=Sources!$B$5,J250&lt;=Sources!$C$5,M250&gt;=Sources!$D$5,M250&lt;=Sources!$E$5),Sources!$A$5,Sources!$A$6))))</f>
        <v>LIPARI</v>
      </c>
    </row>
    <row r="251" spans="1:15" x14ac:dyDescent="0.25">
      <c r="A251" s="5">
        <v>250</v>
      </c>
      <c r="B251" s="6" t="s">
        <v>247</v>
      </c>
      <c r="C251" s="7">
        <v>73.900000000000006</v>
      </c>
      <c r="D251" s="7">
        <v>0.08</v>
      </c>
      <c r="E251" s="7">
        <v>13.2</v>
      </c>
      <c r="F251" s="7">
        <v>1.63</v>
      </c>
      <c r="G251" s="7">
        <v>7.0000000000000007E-2</v>
      </c>
      <c r="H251" s="7">
        <v>0</v>
      </c>
      <c r="I251" s="7">
        <v>0.77</v>
      </c>
      <c r="J251" s="7">
        <v>4.33</v>
      </c>
      <c r="K251" s="7">
        <v>5.19</v>
      </c>
      <c r="L251" s="7">
        <v>0</v>
      </c>
      <c r="M251" s="7">
        <v>0.33</v>
      </c>
      <c r="N251" s="8">
        <f t="shared" si="3"/>
        <v>99.499999999999986</v>
      </c>
      <c r="O251" s="9" t="str">
        <f>IF(AND(J251&gt;=Sources!$B$2,J251&lt;=Sources!$C$2,M251&gt;=Sources!$D$2,M251&lt;=Sources!$E$2),Sources!$A$2,IF(AND(J251&gt;=Sources!$B$3,J251&lt;=Sources!$C$3,M251&gt;=Sources!$D$3,M251&lt;=Sources!$E$3),Sources!$A$3,IF(AND(J251&gt;=Sources!$B$4,J251&lt;=Sources!$C$4,M251&gt;=Sources!$D$4,M251&lt;=Sources!$E$4),Sources!$A$4,IF(AND(J251&gt;=Sources!$B$5,J251&lt;=Sources!$C$5,M251&gt;=Sources!$D$5,M251&lt;=Sources!$E$5),Sources!$A$5,Sources!$A$6))))</f>
        <v>LIPARI</v>
      </c>
    </row>
    <row r="252" spans="1:15" x14ac:dyDescent="0.25">
      <c r="A252" s="5">
        <v>251</v>
      </c>
      <c r="B252" s="6" t="s">
        <v>248</v>
      </c>
      <c r="C252" s="7">
        <v>74.209999999999994</v>
      </c>
      <c r="D252" s="7">
        <v>0.09</v>
      </c>
      <c r="E252" s="7">
        <v>12.47</v>
      </c>
      <c r="F252" s="7">
        <v>1.99</v>
      </c>
      <c r="G252" s="7">
        <v>7.0000000000000007E-2</v>
      </c>
      <c r="H252" s="7">
        <v>0</v>
      </c>
      <c r="I252" s="7">
        <v>0.64</v>
      </c>
      <c r="J252" s="7">
        <v>4.3600000000000003</v>
      </c>
      <c r="K252" s="7">
        <v>5.39</v>
      </c>
      <c r="L252" s="7">
        <v>0.01</v>
      </c>
      <c r="M252" s="7">
        <v>4.5999999999999999E-2</v>
      </c>
      <c r="N252" s="8">
        <f t="shared" si="3"/>
        <v>99.275999999999996</v>
      </c>
      <c r="O252" s="9" t="str">
        <f>IF(AND(J252&gt;=Sources!$B$2,J252&lt;=Sources!$C$2,M252&gt;=Sources!$D$2,M252&lt;=Sources!$E$2),Sources!$A$2,IF(AND(J252&gt;=Sources!$B$3,J252&lt;=Sources!$C$3,M252&gt;=Sources!$D$3,M252&lt;=Sources!$E$3),Sources!$A$3,IF(AND(J252&gt;=Sources!$B$4,J252&lt;=Sources!$C$4,M252&gt;=Sources!$D$4,M252&lt;=Sources!$E$4),Sources!$A$4,IF(AND(J252&gt;=Sources!$B$5,J252&lt;=Sources!$C$5,M252&gt;=Sources!$D$5,M252&lt;=Sources!$E$5),Sources!$A$5,Sources!$A$6))))</f>
        <v>UNKNOWN</v>
      </c>
    </row>
    <row r="253" spans="1:15" x14ac:dyDescent="0.25">
      <c r="A253" s="5">
        <v>252</v>
      </c>
      <c r="B253" s="6" t="s">
        <v>249</v>
      </c>
      <c r="C253" s="7">
        <v>73.53</v>
      </c>
      <c r="D253" s="7">
        <v>0.09</v>
      </c>
      <c r="E253" s="7">
        <v>12.56</v>
      </c>
      <c r="F253" s="7">
        <v>1.77</v>
      </c>
      <c r="G253" s="7">
        <v>7.0000000000000007E-2</v>
      </c>
      <c r="H253" s="7">
        <v>0.08</v>
      </c>
      <c r="I253" s="7">
        <v>0.82</v>
      </c>
      <c r="J253" s="7">
        <v>4.5199999999999996</v>
      </c>
      <c r="K253" s="7">
        <v>4.9000000000000004</v>
      </c>
      <c r="L253" s="7">
        <v>0.02</v>
      </c>
      <c r="M253" s="7">
        <v>9.6000000000000002E-2</v>
      </c>
      <c r="N253" s="8">
        <f t="shared" si="3"/>
        <v>98.455999999999989</v>
      </c>
      <c r="O253" s="9" t="str">
        <f>IF(AND(J253&gt;=Sources!$B$2,J253&lt;=Sources!$C$2,M253&gt;=Sources!$D$2,M253&lt;=Sources!$E$2),Sources!$A$2,IF(AND(J253&gt;=Sources!$B$3,J253&lt;=Sources!$C$3,M253&gt;=Sources!$D$3,M253&lt;=Sources!$E$3),Sources!$A$3,IF(AND(J253&gt;=Sources!$B$4,J253&lt;=Sources!$C$4,M253&gt;=Sources!$D$4,M253&lt;=Sources!$E$4),Sources!$A$4,IF(AND(J253&gt;=Sources!$B$5,J253&lt;=Sources!$C$5,M253&gt;=Sources!$D$5,M253&lt;=Sources!$E$5),Sources!$A$5,Sources!$A$6))))</f>
        <v>UNKNOWN</v>
      </c>
    </row>
    <row r="254" spans="1:15" x14ac:dyDescent="0.25">
      <c r="A254" s="5">
        <v>253</v>
      </c>
      <c r="B254" s="6" t="s">
        <v>250</v>
      </c>
      <c r="C254" s="7">
        <v>70.709999999999994</v>
      </c>
      <c r="D254" s="7">
        <v>0.09</v>
      </c>
      <c r="E254" s="7">
        <v>12.19</v>
      </c>
      <c r="F254" s="7">
        <v>1.66</v>
      </c>
      <c r="G254" s="7">
        <v>0.06</v>
      </c>
      <c r="H254" s="7">
        <v>7.0000000000000007E-2</v>
      </c>
      <c r="I254" s="7">
        <v>1.47</v>
      </c>
      <c r="J254" s="7">
        <v>4.4000000000000004</v>
      </c>
      <c r="K254" s="7">
        <v>4.6500000000000004</v>
      </c>
      <c r="L254" s="7">
        <v>0.03</v>
      </c>
      <c r="M254" s="7">
        <v>9.5200000000000007E-2</v>
      </c>
      <c r="N254" s="8">
        <f t="shared" si="3"/>
        <v>95.425200000000004</v>
      </c>
      <c r="O254" s="9" t="str">
        <f>IF(AND(J254&gt;=Sources!$B$2,J254&lt;=Sources!$C$2,M254&gt;=Sources!$D$2,M254&lt;=Sources!$E$2),Sources!$A$2,IF(AND(J254&gt;=Sources!$B$3,J254&lt;=Sources!$C$3,M254&gt;=Sources!$D$3,M254&lt;=Sources!$E$3),Sources!$A$3,IF(AND(J254&gt;=Sources!$B$4,J254&lt;=Sources!$C$4,M254&gt;=Sources!$D$4,M254&lt;=Sources!$E$4),Sources!$A$4,IF(AND(J254&gt;=Sources!$B$5,J254&lt;=Sources!$C$5,M254&gt;=Sources!$D$5,M254&lt;=Sources!$E$5),Sources!$A$5,Sources!$A$6))))</f>
        <v>UNKNOWN</v>
      </c>
    </row>
    <row r="255" spans="1:15" x14ac:dyDescent="0.25">
      <c r="A255" s="5">
        <v>254</v>
      </c>
      <c r="B255" s="6" t="s">
        <v>251</v>
      </c>
      <c r="C255" s="7">
        <v>71.45</v>
      </c>
      <c r="D255" s="7">
        <v>0.08</v>
      </c>
      <c r="E255" s="7">
        <v>12.38</v>
      </c>
      <c r="F255" s="7">
        <v>1.76</v>
      </c>
      <c r="G255" s="7">
        <v>0.06</v>
      </c>
      <c r="H255" s="7">
        <v>0.08</v>
      </c>
      <c r="I255" s="7">
        <v>0.72</v>
      </c>
      <c r="J255" s="7">
        <v>4.46</v>
      </c>
      <c r="K255" s="7">
        <v>4.66</v>
      </c>
      <c r="L255" s="7">
        <v>0.02</v>
      </c>
      <c r="M255" s="7">
        <v>9.5399999999999999E-2</v>
      </c>
      <c r="N255" s="8">
        <f t="shared" si="3"/>
        <v>95.765399999999985</v>
      </c>
      <c r="O255" s="9" t="str">
        <f>IF(AND(J255&gt;=Sources!$B$2,J255&lt;=Sources!$C$2,M255&gt;=Sources!$D$2,M255&lt;=Sources!$E$2),Sources!$A$2,IF(AND(J255&gt;=Sources!$B$3,J255&lt;=Sources!$C$3,M255&gt;=Sources!$D$3,M255&lt;=Sources!$E$3),Sources!$A$3,IF(AND(J255&gt;=Sources!$B$4,J255&lt;=Sources!$C$4,M255&gt;=Sources!$D$4,M255&lt;=Sources!$E$4),Sources!$A$4,IF(AND(J255&gt;=Sources!$B$5,J255&lt;=Sources!$C$5,M255&gt;=Sources!$D$5,M255&lt;=Sources!$E$5),Sources!$A$5,Sources!$A$6))))</f>
        <v>UNKNOWN</v>
      </c>
    </row>
    <row r="256" spans="1:15" x14ac:dyDescent="0.25">
      <c r="A256" s="5">
        <v>255</v>
      </c>
      <c r="B256" s="6" t="s">
        <v>252</v>
      </c>
      <c r="C256" s="7">
        <v>74.010000000000005</v>
      </c>
      <c r="D256" s="7">
        <v>0.1</v>
      </c>
      <c r="E256" s="7">
        <v>12.89</v>
      </c>
      <c r="F256" s="7">
        <v>1.86</v>
      </c>
      <c r="G256" s="7">
        <v>7.0000000000000007E-2</v>
      </c>
      <c r="H256" s="7">
        <v>0.1</v>
      </c>
      <c r="I256" s="7">
        <v>0.79</v>
      </c>
      <c r="J256" s="7">
        <v>4.37</v>
      </c>
      <c r="K256" s="7">
        <v>5.08</v>
      </c>
      <c r="L256" s="7">
        <v>0.02</v>
      </c>
      <c r="M256" s="7">
        <v>0.13400000000000001</v>
      </c>
      <c r="N256" s="8">
        <f t="shared" si="3"/>
        <v>99.423999999999992</v>
      </c>
      <c r="O256" s="9" t="str">
        <f>IF(AND(J256&gt;=Sources!$B$2,J256&lt;=Sources!$C$2,M256&gt;=Sources!$D$2,M256&lt;=Sources!$E$2),Sources!$A$2,IF(AND(J256&gt;=Sources!$B$3,J256&lt;=Sources!$C$3,M256&gt;=Sources!$D$3,M256&lt;=Sources!$E$3),Sources!$A$3,IF(AND(J256&gt;=Sources!$B$4,J256&lt;=Sources!$C$4,M256&gt;=Sources!$D$4,M256&lt;=Sources!$E$4),Sources!$A$4,IF(AND(J256&gt;=Sources!$B$5,J256&lt;=Sources!$C$5,M256&gt;=Sources!$D$5,M256&lt;=Sources!$E$5),Sources!$A$5,Sources!$A$6))))</f>
        <v>UNKNOWN</v>
      </c>
    </row>
    <row r="257" spans="1:15" x14ac:dyDescent="0.25">
      <c r="A257" s="5">
        <v>256</v>
      </c>
      <c r="B257" s="6" t="s">
        <v>253</v>
      </c>
      <c r="C257" s="7">
        <v>73.319999999999993</v>
      </c>
      <c r="D257" s="7">
        <v>0.1</v>
      </c>
      <c r="E257" s="7">
        <v>12.32</v>
      </c>
      <c r="F257" s="7">
        <v>2.74</v>
      </c>
      <c r="G257" s="7">
        <v>0.08</v>
      </c>
      <c r="H257" s="7">
        <v>0.11</v>
      </c>
      <c r="I257" s="7">
        <v>0.85</v>
      </c>
      <c r="J257" s="7">
        <v>4.0599999999999996</v>
      </c>
      <c r="K257" s="7">
        <v>5.56</v>
      </c>
      <c r="L257" s="7">
        <v>0.03</v>
      </c>
      <c r="M257" s="7">
        <v>0.126</v>
      </c>
      <c r="N257" s="8">
        <f t="shared" si="3"/>
        <v>99.295999999999978</v>
      </c>
      <c r="O257" s="9" t="str">
        <f>IF(AND(J257&gt;=Sources!$B$2,J257&lt;=Sources!$C$2,M257&gt;=Sources!$D$2,M257&lt;=Sources!$E$2),Sources!$A$2,IF(AND(J257&gt;=Sources!$B$3,J257&lt;=Sources!$C$3,M257&gt;=Sources!$D$3,M257&lt;=Sources!$E$3),Sources!$A$3,IF(AND(J257&gt;=Sources!$B$4,J257&lt;=Sources!$C$4,M257&gt;=Sources!$D$4,M257&lt;=Sources!$E$4),Sources!$A$4,IF(AND(J257&gt;=Sources!$B$5,J257&lt;=Sources!$C$5,M257&gt;=Sources!$D$5,M257&lt;=Sources!$E$5),Sources!$A$5,Sources!$A$6))))</f>
        <v>UNKNOWN</v>
      </c>
    </row>
    <row r="258" spans="1:15" x14ac:dyDescent="0.25">
      <c r="A258" s="5">
        <v>257</v>
      </c>
      <c r="B258" s="6" t="s">
        <v>254</v>
      </c>
      <c r="C258" s="7">
        <v>74.099999999999994</v>
      </c>
      <c r="D258" s="7">
        <v>7.0000000000000007E-2</v>
      </c>
      <c r="E258" s="7">
        <v>13.23</v>
      </c>
      <c r="F258" s="7">
        <v>1.65</v>
      </c>
      <c r="G258" s="7">
        <v>0.08</v>
      </c>
      <c r="H258" s="7">
        <v>0.11</v>
      </c>
      <c r="I258" s="7">
        <v>0.71</v>
      </c>
      <c r="J258" s="7">
        <v>4.24</v>
      </c>
      <c r="K258" s="7">
        <v>4.8600000000000003</v>
      </c>
      <c r="L258" s="7">
        <v>0.03</v>
      </c>
      <c r="M258" s="7">
        <v>0.23200000000000001</v>
      </c>
      <c r="N258" s="8">
        <f t="shared" ref="N258:N263" si="4">SUM(C258:M258)</f>
        <v>99.311999999999983</v>
      </c>
      <c r="O258" s="9" t="str">
        <f>IF(AND(J258&gt;=Sources!$B$2,J258&lt;=Sources!$C$2,M258&gt;=Sources!$D$2,M258&lt;=Sources!$E$2),Sources!$A$2,IF(AND(J258&gt;=Sources!$B$3,J258&lt;=Sources!$C$3,M258&gt;=Sources!$D$3,M258&lt;=Sources!$E$3),Sources!$A$3,IF(AND(J258&gt;=Sources!$B$4,J258&lt;=Sources!$C$4,M258&gt;=Sources!$D$4,M258&lt;=Sources!$E$4),Sources!$A$4,IF(AND(J258&gt;=Sources!$B$5,J258&lt;=Sources!$C$5,M258&gt;=Sources!$D$5,M258&lt;=Sources!$E$5),Sources!$A$5,Sources!$A$6))))</f>
        <v>LIPARI</v>
      </c>
    </row>
    <row r="259" spans="1:15" x14ac:dyDescent="0.25">
      <c r="A259" s="5">
        <v>258</v>
      </c>
      <c r="B259" s="6" t="s">
        <v>255</v>
      </c>
      <c r="C259" s="7">
        <v>74.17</v>
      </c>
      <c r="D259" s="7">
        <v>7.0000000000000007E-2</v>
      </c>
      <c r="E259" s="7">
        <v>13.11</v>
      </c>
      <c r="F259" s="7">
        <v>1.62</v>
      </c>
      <c r="G259" s="7">
        <v>0.08</v>
      </c>
      <c r="H259" s="7">
        <v>0.1</v>
      </c>
      <c r="I259" s="7">
        <v>0.7</v>
      </c>
      <c r="J259" s="7">
        <v>4.12</v>
      </c>
      <c r="K259" s="7">
        <v>4.8600000000000003</v>
      </c>
      <c r="L259" s="7">
        <v>0.1</v>
      </c>
      <c r="M259" s="7">
        <v>0.23</v>
      </c>
      <c r="N259" s="8">
        <f t="shared" si="4"/>
        <v>99.16</v>
      </c>
      <c r="O259" s="9" t="str">
        <f>IF(AND(J259&gt;=Sources!$B$2,J259&lt;=Sources!$C$2,M259&gt;=Sources!$D$2,M259&lt;=Sources!$E$2),Sources!$A$2,IF(AND(J259&gt;=Sources!$B$3,J259&lt;=Sources!$C$3,M259&gt;=Sources!$D$3,M259&lt;=Sources!$E$3),Sources!$A$3,IF(AND(J259&gt;=Sources!$B$4,J259&lt;=Sources!$C$4,M259&gt;=Sources!$D$4,M259&lt;=Sources!$E$4),Sources!$A$4,IF(AND(J259&gt;=Sources!$B$5,J259&lt;=Sources!$C$5,M259&gt;=Sources!$D$5,M259&lt;=Sources!$E$5),Sources!$A$5,Sources!$A$6))))</f>
        <v>LIPARI</v>
      </c>
    </row>
    <row r="260" spans="1:15" x14ac:dyDescent="0.25">
      <c r="A260" s="5">
        <v>259</v>
      </c>
      <c r="B260" s="6" t="s">
        <v>256</v>
      </c>
      <c r="C260" s="7">
        <v>74.08</v>
      </c>
      <c r="D260" s="7">
        <v>7.0000000000000007E-2</v>
      </c>
      <c r="E260" s="7">
        <v>13.24</v>
      </c>
      <c r="F260" s="7">
        <v>1.68</v>
      </c>
      <c r="G260" s="7">
        <v>0.08</v>
      </c>
      <c r="H260" s="7">
        <v>0.11</v>
      </c>
      <c r="I260" s="7">
        <v>0.72</v>
      </c>
      <c r="J260" s="7">
        <v>4.17</v>
      </c>
      <c r="K260" s="7">
        <v>4.9000000000000004</v>
      </c>
      <c r="L260" s="7">
        <v>0.03</v>
      </c>
      <c r="M260" s="7">
        <v>0.23</v>
      </c>
      <c r="N260" s="8">
        <f t="shared" si="4"/>
        <v>99.31</v>
      </c>
      <c r="O260" s="9" t="str">
        <f>IF(AND(J260&gt;=Sources!$B$2,J260&lt;=Sources!$C$2,M260&gt;=Sources!$D$2,M260&lt;=Sources!$E$2),Sources!$A$2,IF(AND(J260&gt;=Sources!$B$3,J260&lt;=Sources!$C$3,M260&gt;=Sources!$D$3,M260&lt;=Sources!$E$3),Sources!$A$3,IF(AND(J260&gt;=Sources!$B$4,J260&lt;=Sources!$C$4,M260&gt;=Sources!$D$4,M260&lt;=Sources!$E$4),Sources!$A$4,IF(AND(J260&gt;=Sources!$B$5,J260&lt;=Sources!$C$5,M260&gt;=Sources!$D$5,M260&lt;=Sources!$E$5),Sources!$A$5,Sources!$A$6))))</f>
        <v>LIPARI</v>
      </c>
    </row>
    <row r="261" spans="1:15" x14ac:dyDescent="0.25">
      <c r="A261" s="5">
        <v>260</v>
      </c>
      <c r="B261" s="6" t="s">
        <v>257</v>
      </c>
      <c r="C261" s="7">
        <v>74.28</v>
      </c>
      <c r="D261" s="7">
        <v>7.0000000000000007E-2</v>
      </c>
      <c r="E261" s="7">
        <v>13.12</v>
      </c>
      <c r="F261" s="7">
        <v>1.61</v>
      </c>
      <c r="G261" s="7">
        <v>0.08</v>
      </c>
      <c r="H261" s="7">
        <v>0.11</v>
      </c>
      <c r="I261" s="7">
        <v>0.71</v>
      </c>
      <c r="J261" s="7">
        <v>4.1100000000000003</v>
      </c>
      <c r="K261" s="7">
        <v>4.95</v>
      </c>
      <c r="L261" s="7">
        <v>0.03</v>
      </c>
      <c r="M261" s="7">
        <v>0.24</v>
      </c>
      <c r="N261" s="8">
        <f t="shared" si="4"/>
        <v>99.309999999999988</v>
      </c>
      <c r="O261" s="9" t="str">
        <f>IF(AND(J261&gt;=Sources!$B$2,J261&lt;=Sources!$C$2,M261&gt;=Sources!$D$2,M261&lt;=Sources!$E$2),Sources!$A$2,IF(AND(J261&gt;=Sources!$B$3,J261&lt;=Sources!$C$3,M261&gt;=Sources!$D$3,M261&lt;=Sources!$E$3),Sources!$A$3,IF(AND(J261&gt;=Sources!$B$4,J261&lt;=Sources!$C$4,M261&gt;=Sources!$D$4,M261&lt;=Sources!$E$4),Sources!$A$4,IF(AND(J261&gt;=Sources!$B$5,J261&lt;=Sources!$C$5,M261&gt;=Sources!$D$5,M261&lt;=Sources!$E$5),Sources!$A$5,Sources!$A$6))))</f>
        <v>LIPARI</v>
      </c>
    </row>
    <row r="262" spans="1:15" x14ac:dyDescent="0.25">
      <c r="A262" s="5">
        <v>261</v>
      </c>
      <c r="B262" s="6" t="s">
        <v>258</v>
      </c>
      <c r="C262" s="7">
        <v>74.7</v>
      </c>
      <c r="D262" s="7">
        <v>0.08</v>
      </c>
      <c r="E262" s="7">
        <v>13.13</v>
      </c>
      <c r="F262" s="7">
        <v>1.63</v>
      </c>
      <c r="G262" s="7">
        <v>0.12</v>
      </c>
      <c r="H262" s="7">
        <v>0.04</v>
      </c>
      <c r="I262" s="7">
        <v>0.87</v>
      </c>
      <c r="J262" s="7">
        <v>4.2300000000000004</v>
      </c>
      <c r="K262" s="7">
        <v>5.05</v>
      </c>
      <c r="L262" s="7">
        <v>0.01</v>
      </c>
      <c r="M262" s="7">
        <v>0.34</v>
      </c>
      <c r="N262" s="8">
        <f t="shared" si="4"/>
        <v>100.20000000000002</v>
      </c>
      <c r="O262" s="9" t="str">
        <f>IF(AND(J262&gt;=Sources!$B$2,J262&lt;=Sources!$C$2,M262&gt;=Sources!$D$2,M262&lt;=Sources!$E$2),Sources!$A$2,IF(AND(J262&gt;=Sources!$B$3,J262&lt;=Sources!$C$3,M262&gt;=Sources!$D$3,M262&lt;=Sources!$E$3),Sources!$A$3,IF(AND(J262&gt;=Sources!$B$4,J262&lt;=Sources!$C$4,M262&gt;=Sources!$D$4,M262&lt;=Sources!$E$4),Sources!$A$4,IF(AND(J262&gt;=Sources!$B$5,J262&lt;=Sources!$C$5,M262&gt;=Sources!$D$5,M262&lt;=Sources!$E$5),Sources!$A$5,Sources!$A$6))))</f>
        <v>LIPARI</v>
      </c>
    </row>
    <row r="263" spans="1:15" x14ac:dyDescent="0.25">
      <c r="A263" s="5">
        <v>262</v>
      </c>
      <c r="B263" s="6" t="s">
        <v>258</v>
      </c>
      <c r="C263" s="7">
        <v>74.599999999999994</v>
      </c>
      <c r="D263" s="7">
        <v>0.09</v>
      </c>
      <c r="E263" s="7">
        <v>13.24</v>
      </c>
      <c r="F263" s="7">
        <v>1.6</v>
      </c>
      <c r="G263" s="7">
        <v>0.08</v>
      </c>
      <c r="H263" s="7">
        <v>0.04</v>
      </c>
      <c r="I263" s="7">
        <v>0.61</v>
      </c>
      <c r="J263" s="7">
        <v>4.16</v>
      </c>
      <c r="K263" s="7">
        <v>4.92</v>
      </c>
      <c r="L263" s="7">
        <v>0.01</v>
      </c>
      <c r="M263" s="7">
        <v>0.3</v>
      </c>
      <c r="N263" s="8">
        <f t="shared" si="4"/>
        <v>99.649999999999991</v>
      </c>
      <c r="O263" s="9" t="str">
        <f>IF(AND(J263&gt;=Sources!$B$2,J263&lt;=Sources!$C$2,M263&gt;=Sources!$D$2,M263&lt;=Sources!$E$2),Sources!$A$2,IF(AND(J263&gt;=Sources!$B$3,J263&lt;=Sources!$C$3,M263&gt;=Sources!$D$3,M263&lt;=Sources!$E$3),Sources!$A$3,IF(AND(J263&gt;=Sources!$B$4,J263&lt;=Sources!$C$4,M263&gt;=Sources!$D$4,M263&lt;=Sources!$E$4),Sources!$A$4,IF(AND(J263&gt;=Sources!$B$5,J263&lt;=Sources!$C$5,M263&gt;=Sources!$D$5,M263&lt;=Sources!$E$5),Sources!$A$5,Sources!$A$6))))</f>
        <v>LIPARI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14" customWidth="1"/>
    <col min="2" max="5" width="10" customWidth="1"/>
    <col min="6" max="6" width="40" customWidth="1"/>
  </cols>
  <sheetData>
    <row r="1" spans="1:6" ht="15" customHeight="1" x14ac:dyDescent="0.25">
      <c r="A1" s="14" t="s">
        <v>259</v>
      </c>
      <c r="B1" s="14" t="s">
        <v>260</v>
      </c>
      <c r="C1" s="14" t="s">
        <v>261</v>
      </c>
      <c r="D1" s="14" t="s">
        <v>262</v>
      </c>
      <c r="E1" s="14" t="s">
        <v>263</v>
      </c>
      <c r="F1" s="14" t="s">
        <v>264</v>
      </c>
    </row>
    <row r="2" spans="1:6" x14ac:dyDescent="0.25">
      <c r="A2" s="15" t="s">
        <v>265</v>
      </c>
      <c r="B2" s="16">
        <v>3.22</v>
      </c>
      <c r="C2" s="16">
        <v>3.8</v>
      </c>
      <c r="D2" s="16">
        <v>0.01</v>
      </c>
      <c r="E2" s="16">
        <v>0.15</v>
      </c>
      <c r="F2" s="15" t="s">
        <v>266</v>
      </c>
    </row>
    <row r="3" spans="1:6" x14ac:dyDescent="0.25">
      <c r="A3" s="15" t="s">
        <v>267</v>
      </c>
      <c r="B3" s="16">
        <v>4.7</v>
      </c>
      <c r="C3" s="16">
        <v>4.95</v>
      </c>
      <c r="D3" s="16">
        <v>0.03</v>
      </c>
      <c r="E3" s="16">
        <v>0.23</v>
      </c>
      <c r="F3" s="15" t="s">
        <v>266</v>
      </c>
    </row>
    <row r="4" spans="1:6" x14ac:dyDescent="0.25">
      <c r="A4" s="15" t="s">
        <v>268</v>
      </c>
      <c r="B4" s="16">
        <v>6.2</v>
      </c>
      <c r="C4" s="16">
        <v>7.77</v>
      </c>
      <c r="D4" s="16">
        <v>0.06</v>
      </c>
      <c r="E4" s="16">
        <v>0.56999999999999995</v>
      </c>
      <c r="F4" s="15" t="s">
        <v>266</v>
      </c>
    </row>
    <row r="5" spans="1:6" x14ac:dyDescent="0.25">
      <c r="A5" s="15" t="s">
        <v>269</v>
      </c>
      <c r="B5" s="16">
        <v>3.66</v>
      </c>
      <c r="C5" s="16">
        <v>4.34</v>
      </c>
      <c r="D5" s="16">
        <v>0.22</v>
      </c>
      <c r="E5" s="16">
        <v>0.37</v>
      </c>
      <c r="F5" s="15" t="s">
        <v>266</v>
      </c>
    </row>
    <row r="6" spans="1:6" x14ac:dyDescent="0.25">
      <c r="A6" s="15" t="s">
        <v>270</v>
      </c>
      <c r="B6" s="17"/>
      <c r="C6" s="17"/>
      <c r="D6" s="17"/>
      <c r="E6" s="17"/>
      <c r="F6" s="15" t="s">
        <v>271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1"/>
  <sheetViews>
    <sheetView topLeftCell="B1" zoomScale="150" zoomScaleNormal="150" workbookViewId="0">
      <selection activeCell="O1" sqref="O1"/>
    </sheetView>
  </sheetViews>
  <sheetFormatPr defaultRowHeight="15" x14ac:dyDescent="0.25"/>
  <cols>
    <col min="2" max="2" width="33.5703125" customWidth="1"/>
  </cols>
  <sheetData>
    <row r="1" spans="1:15" ht="15" customHeight="1" x14ac:dyDescent="0.25">
      <c r="A1" t="s">
        <v>0</v>
      </c>
      <c r="B1" s="1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3" t="s">
        <v>14</v>
      </c>
    </row>
    <row r="2" spans="1:15" ht="15" customHeight="1" x14ac:dyDescent="0.25">
      <c r="A2" s="12">
        <v>1</v>
      </c>
      <c r="J2" s="18"/>
      <c r="M2" s="18"/>
      <c r="O2" t="str">
        <f>IF(AND(J2&gt;=Sources!$B$2,J2&lt;=Sources!$C$2,M2&gt;=Sources!$D$2,M2&lt;=Sources!$E$2),Sources!$A$2,IF(AND(J2&gt;=Sources!$B$3,J2&lt;=Sources!$C$3,M2&gt;=Sources!$D$3,M2&lt;=Sources!$E$3),Sources!$A$3,IF(AND(J2&gt;=Sources!$B$4,J2&lt;=Sources!$C$4,M2&gt;=Sources!$D$4,M2&lt;=Sources!$E$4),Sources!$A$4,IF(AND(J2&gt;=Sources!$B$5,J2&lt;=Sources!$C$5,M2&gt;=Sources!$D$5,M2&lt;=Sources!$E$5),Sources!$A$5,Sources!$A$6))))</f>
        <v>UNKNOWN</v>
      </c>
    </row>
    <row r="3" spans="1:15" ht="15" customHeight="1" x14ac:dyDescent="0.25">
      <c r="A3" s="12">
        <v>2</v>
      </c>
      <c r="J3" s="18"/>
      <c r="M3" s="18"/>
      <c r="O3" t="str">
        <f>IF(AND(J3&gt;=Sources!$B$2,J3&lt;=Sources!$C$2,M3&gt;=Sources!$D$2,M3&lt;=Sources!$E$2),Sources!$A$2,IF(AND(J3&gt;=Sources!$B$3,J3&lt;=Sources!$C$3,M3&gt;=Sources!$D$3,M3&lt;=Sources!$E$3),Sources!$A$3,IF(AND(J3&gt;=Sources!$B$4,J3&lt;=Sources!$C$4,M3&gt;=Sources!$D$4,M3&lt;=Sources!$E$4),Sources!$A$4,IF(AND(J3&gt;=Sources!$B$5,J3&lt;=Sources!$C$5,M3&gt;=Sources!$D$5,M3&lt;=Sources!$E$5),Sources!$A$5,Sources!$A$6))))</f>
        <v>UNKNOWN</v>
      </c>
    </row>
    <row r="4" spans="1:15" ht="15" customHeight="1" x14ac:dyDescent="0.25">
      <c r="A4" s="12">
        <v>3</v>
      </c>
      <c r="J4" s="18"/>
      <c r="M4" s="18"/>
      <c r="O4" t="str">
        <f>IF(AND(J4&gt;=Sources!$B$2,J4&lt;=Sources!$C$2,M4&gt;=Sources!$D$2,M4&lt;=Sources!$E$2),Sources!$A$2,IF(AND(J4&gt;=Sources!$B$3,J4&lt;=Sources!$C$3,M4&gt;=Sources!$D$3,M4&lt;=Sources!$E$3),Sources!$A$3,IF(AND(J4&gt;=Sources!$B$4,J4&lt;=Sources!$C$4,M4&gt;=Sources!$D$4,M4&lt;=Sources!$E$4),Sources!$A$4,IF(AND(J4&gt;=Sources!$B$5,J4&lt;=Sources!$C$5,M4&gt;=Sources!$D$5,M4&lt;=Sources!$E$5),Sources!$A$5,Sources!$A$6))))</f>
        <v>UNKNOWN</v>
      </c>
    </row>
    <row r="5" spans="1:15" ht="15" customHeight="1" x14ac:dyDescent="0.25">
      <c r="A5" s="12">
        <v>4</v>
      </c>
      <c r="J5" s="18"/>
      <c r="M5" s="18"/>
      <c r="O5" t="str">
        <f>IF(AND(J5&gt;=Sources!$B$2,J5&lt;=Sources!$C$2,M5&gt;=Sources!$D$2,M5&lt;=Sources!$E$2),Sources!$A$2,IF(AND(J5&gt;=Sources!$B$3,J5&lt;=Sources!$C$3,M5&gt;=Sources!$D$3,M5&lt;=Sources!$E$3),Sources!$A$3,IF(AND(J5&gt;=Sources!$B$4,J5&lt;=Sources!$C$4,M5&gt;=Sources!$D$4,M5&lt;=Sources!$E$4),Sources!$A$4,IF(AND(J5&gt;=Sources!$B$5,J5&lt;=Sources!$C$5,M5&gt;=Sources!$D$5,M5&lt;=Sources!$E$5),Sources!$A$5,Sources!$A$6))))</f>
        <v>UNKNOWN</v>
      </c>
    </row>
    <row r="6" spans="1:15" ht="15" customHeight="1" x14ac:dyDescent="0.25">
      <c r="A6" s="12">
        <v>5</v>
      </c>
      <c r="J6" s="18"/>
      <c r="M6" s="18"/>
      <c r="O6" t="str">
        <f>IF(AND(J6&gt;=Sources!$B$2,J6&lt;=Sources!$C$2,M6&gt;=Sources!$D$2,M6&lt;=Sources!$E$2),Sources!$A$2,IF(AND(J6&gt;=Sources!$B$3,J6&lt;=Sources!$C$3,M6&gt;=Sources!$D$3,M6&lt;=Sources!$E$3),Sources!$A$3,IF(AND(J6&gt;=Sources!$B$4,J6&lt;=Sources!$C$4,M6&gt;=Sources!$D$4,M6&lt;=Sources!$E$4),Sources!$A$4,IF(AND(J6&gt;=Sources!$B$5,J6&lt;=Sources!$C$5,M6&gt;=Sources!$D$5,M6&lt;=Sources!$E$5),Sources!$A$5,Sources!$A$6))))</f>
        <v>UNKNOWN</v>
      </c>
    </row>
    <row r="7" spans="1:15" ht="15" customHeight="1" x14ac:dyDescent="0.25">
      <c r="A7" s="12">
        <v>6</v>
      </c>
      <c r="J7" s="18"/>
      <c r="M7" s="18"/>
      <c r="O7" t="str">
        <f>IF(AND(J7&gt;=Sources!$B$2,J7&lt;=Sources!$C$2,M7&gt;=Sources!$D$2,M7&lt;=Sources!$E$2),Sources!$A$2,IF(AND(J7&gt;=Sources!$B$3,J7&lt;=Sources!$C$3,M7&gt;=Sources!$D$3,M7&lt;=Sources!$E$3),Sources!$A$3,IF(AND(J7&gt;=Sources!$B$4,J7&lt;=Sources!$C$4,M7&gt;=Sources!$D$4,M7&lt;=Sources!$E$4),Sources!$A$4,IF(AND(J7&gt;=Sources!$B$5,J7&lt;=Sources!$C$5,M7&gt;=Sources!$D$5,M7&lt;=Sources!$E$5),Sources!$A$5,Sources!$A$6))))</f>
        <v>UNKNOWN</v>
      </c>
    </row>
    <row r="8" spans="1:15" ht="15" customHeight="1" x14ac:dyDescent="0.25">
      <c r="A8" s="12">
        <v>7</v>
      </c>
      <c r="J8" s="18"/>
      <c r="M8" s="18"/>
      <c r="O8" t="str">
        <f>IF(AND(J8&gt;=Sources!$B$2,J8&lt;=Sources!$C$2,M8&gt;=Sources!$D$2,M8&lt;=Sources!$E$2),Sources!$A$2,IF(AND(J8&gt;=Sources!$B$3,J8&lt;=Sources!$C$3,M8&gt;=Sources!$D$3,M8&lt;=Sources!$E$3),Sources!$A$3,IF(AND(J8&gt;=Sources!$B$4,J8&lt;=Sources!$C$4,M8&gt;=Sources!$D$4,M8&lt;=Sources!$E$4),Sources!$A$4,IF(AND(J8&gt;=Sources!$B$5,J8&lt;=Sources!$C$5,M8&gt;=Sources!$D$5,M8&lt;=Sources!$E$5),Sources!$A$5,Sources!$A$6))))</f>
        <v>UNKNOWN</v>
      </c>
    </row>
    <row r="9" spans="1:15" ht="15" customHeight="1" x14ac:dyDescent="0.25">
      <c r="A9" s="12">
        <v>8</v>
      </c>
      <c r="J9" s="18"/>
      <c r="M9" s="18"/>
      <c r="O9" t="str">
        <f>IF(AND(J9&gt;=Sources!$B$2,J9&lt;=Sources!$C$2,M9&gt;=Sources!$D$2,M9&lt;=Sources!$E$2),Sources!$A$2,IF(AND(J9&gt;=Sources!$B$3,J9&lt;=Sources!$C$3,M9&gt;=Sources!$D$3,M9&lt;=Sources!$E$3),Sources!$A$3,IF(AND(J9&gt;=Sources!$B$4,J9&lt;=Sources!$C$4,M9&gt;=Sources!$D$4,M9&lt;=Sources!$E$4),Sources!$A$4,IF(AND(J9&gt;=Sources!$B$5,J9&lt;=Sources!$C$5,M9&gt;=Sources!$D$5,M9&lt;=Sources!$E$5),Sources!$A$5,Sources!$A$6))))</f>
        <v>UNKNOWN</v>
      </c>
    </row>
    <row r="10" spans="1:15" ht="15" customHeight="1" x14ac:dyDescent="0.25">
      <c r="A10" s="12">
        <v>9</v>
      </c>
      <c r="J10" s="18"/>
      <c r="M10" s="18"/>
      <c r="O10" t="str">
        <f>IF(AND(J10&gt;=Sources!$B$2,J10&lt;=Sources!$C$2,M10&gt;=Sources!$D$2,M10&lt;=Sources!$E$2),Sources!$A$2,IF(AND(J10&gt;=Sources!$B$3,J10&lt;=Sources!$C$3,M10&gt;=Sources!$D$3,M10&lt;=Sources!$E$3),Sources!$A$3,IF(AND(J10&gt;=Sources!$B$4,J10&lt;=Sources!$C$4,M10&gt;=Sources!$D$4,M10&lt;=Sources!$E$4),Sources!$A$4,IF(AND(J10&gt;=Sources!$B$5,J10&lt;=Sources!$C$5,M10&gt;=Sources!$D$5,M10&lt;=Sources!$E$5),Sources!$A$5,Sources!$A$6))))</f>
        <v>UNKNOWN</v>
      </c>
    </row>
    <row r="11" spans="1:15" ht="15" customHeight="1" x14ac:dyDescent="0.25">
      <c r="A11" s="12">
        <v>10</v>
      </c>
      <c r="J11" s="18"/>
      <c r="M11" s="18"/>
      <c r="O11" t="str">
        <f>IF(AND(J11&gt;=Sources!$B$2,J11&lt;=Sources!$C$2,M11&gt;=Sources!$D$2,M11&lt;=Sources!$E$2),Sources!$A$2,IF(AND(J11&gt;=Sources!$B$3,J11&lt;=Sources!$C$3,M11&gt;=Sources!$D$3,M11&lt;=Sources!$E$3),Sources!$A$3,IF(AND(J11&gt;=Sources!$B$4,J11&lt;=Sources!$C$4,M11&gt;=Sources!$D$4,M11&lt;=Sources!$E$4),Sources!$A$4,IF(AND(J11&gt;=Sources!$B$5,J11&lt;=Sources!$C$5,M11&gt;=Sources!$D$5,M11&lt;=Sources!$E$5),Sources!$A$5,Sources!$A$6))))</f>
        <v>UNKNOWN</v>
      </c>
    </row>
    <row r="12" spans="1:15" ht="15" customHeight="1" x14ac:dyDescent="0.25">
      <c r="A12" s="12">
        <v>11</v>
      </c>
      <c r="J12" s="18"/>
      <c r="M12" s="18"/>
      <c r="O12" t="str">
        <f>IF(AND(J12&gt;=Sources!$B$2,J12&lt;=Sources!$C$2,M12&gt;=Sources!$D$2,M12&lt;=Sources!$E$2),Sources!$A$2,IF(AND(J12&gt;=Sources!$B$3,J12&lt;=Sources!$C$3,M12&gt;=Sources!$D$3,M12&lt;=Sources!$E$3),Sources!$A$3,IF(AND(J12&gt;=Sources!$B$4,J12&lt;=Sources!$C$4,M12&gt;=Sources!$D$4,M12&lt;=Sources!$E$4),Sources!$A$4,IF(AND(J12&gt;=Sources!$B$5,J12&lt;=Sources!$C$5,M12&gt;=Sources!$D$5,M12&lt;=Sources!$E$5),Sources!$A$5,Sources!$A$6))))</f>
        <v>UNKNOWN</v>
      </c>
    </row>
    <row r="13" spans="1:15" ht="15" customHeight="1" x14ac:dyDescent="0.25">
      <c r="A13" s="12">
        <v>12</v>
      </c>
      <c r="J13" s="18"/>
      <c r="M13" s="18"/>
      <c r="O13" t="str">
        <f>IF(AND(J13&gt;=Sources!$B$2,J13&lt;=Sources!$C$2,M13&gt;=Sources!$D$2,M13&lt;=Sources!$E$2),Sources!$A$2,IF(AND(J13&gt;=Sources!$B$3,J13&lt;=Sources!$C$3,M13&gt;=Sources!$D$3,M13&lt;=Sources!$E$3),Sources!$A$3,IF(AND(J13&gt;=Sources!$B$4,J13&lt;=Sources!$C$4,M13&gt;=Sources!$D$4,M13&lt;=Sources!$E$4),Sources!$A$4,IF(AND(J13&gt;=Sources!$B$5,J13&lt;=Sources!$C$5,M13&gt;=Sources!$D$5,M13&lt;=Sources!$E$5),Sources!$A$5,Sources!$A$6))))</f>
        <v>UNKNOWN</v>
      </c>
    </row>
    <row r="14" spans="1:15" ht="15" customHeight="1" x14ac:dyDescent="0.25">
      <c r="A14" s="12">
        <v>13</v>
      </c>
      <c r="J14" s="18"/>
      <c r="M14" s="18"/>
      <c r="O14" t="str">
        <f>IF(AND(J14&gt;=Sources!$B$2,J14&lt;=Sources!$C$2,M14&gt;=Sources!$D$2,M14&lt;=Sources!$E$2),Sources!$A$2,IF(AND(J14&gt;=Sources!$B$3,J14&lt;=Sources!$C$3,M14&gt;=Sources!$D$3,M14&lt;=Sources!$E$3),Sources!$A$3,IF(AND(J14&gt;=Sources!$B$4,J14&lt;=Sources!$C$4,M14&gt;=Sources!$D$4,M14&lt;=Sources!$E$4),Sources!$A$4,IF(AND(J14&gt;=Sources!$B$5,J14&lt;=Sources!$C$5,M14&gt;=Sources!$D$5,M14&lt;=Sources!$E$5),Sources!$A$5,Sources!$A$6))))</f>
        <v>UNKNOWN</v>
      </c>
    </row>
    <row r="15" spans="1:15" ht="15" customHeight="1" x14ac:dyDescent="0.25">
      <c r="A15" s="12">
        <v>14</v>
      </c>
      <c r="J15" s="18"/>
      <c r="M15" s="18"/>
      <c r="O15" t="str">
        <f>IF(AND(J15&gt;=Sources!$B$2,J15&lt;=Sources!$C$2,M15&gt;=Sources!$D$2,M15&lt;=Sources!$E$2),Sources!$A$2,IF(AND(J15&gt;=Sources!$B$3,J15&lt;=Sources!$C$3,M15&gt;=Sources!$D$3,M15&lt;=Sources!$E$3),Sources!$A$3,IF(AND(J15&gt;=Sources!$B$4,J15&lt;=Sources!$C$4,M15&gt;=Sources!$D$4,M15&lt;=Sources!$E$4),Sources!$A$4,IF(AND(J15&gt;=Sources!$B$5,J15&lt;=Sources!$C$5,M15&gt;=Sources!$D$5,M15&lt;=Sources!$E$5),Sources!$A$5,Sources!$A$6))))</f>
        <v>UNKNOWN</v>
      </c>
    </row>
    <row r="16" spans="1:15" ht="15" customHeight="1" x14ac:dyDescent="0.25">
      <c r="A16" s="12">
        <v>15</v>
      </c>
      <c r="J16" s="18"/>
      <c r="M16" s="18"/>
      <c r="O16" t="str">
        <f>IF(AND(J16&gt;=Sources!$B$2,J16&lt;=Sources!$C$2,M16&gt;=Sources!$D$2,M16&lt;=Sources!$E$2),Sources!$A$2,IF(AND(J16&gt;=Sources!$B$3,J16&lt;=Sources!$C$3,M16&gt;=Sources!$D$3,M16&lt;=Sources!$E$3),Sources!$A$3,IF(AND(J16&gt;=Sources!$B$4,J16&lt;=Sources!$C$4,M16&gt;=Sources!$D$4,M16&lt;=Sources!$E$4),Sources!$A$4,IF(AND(J16&gt;=Sources!$B$5,J16&lt;=Sources!$C$5,M16&gt;=Sources!$D$5,M16&lt;=Sources!$E$5),Sources!$A$5,Sources!$A$6))))</f>
        <v>UNKNOWN</v>
      </c>
    </row>
    <row r="17" spans="1:15" ht="15" customHeight="1" x14ac:dyDescent="0.25">
      <c r="A17" s="12">
        <v>16</v>
      </c>
      <c r="J17" s="18"/>
      <c r="M17" s="18"/>
      <c r="O17" t="str">
        <f>IF(AND(J17&gt;=Sources!$B$2,J17&lt;=Sources!$C$2,M17&gt;=Sources!$D$2,M17&lt;=Sources!$E$2),Sources!$A$2,IF(AND(J17&gt;=Sources!$B$3,J17&lt;=Sources!$C$3,M17&gt;=Sources!$D$3,M17&lt;=Sources!$E$3),Sources!$A$3,IF(AND(J17&gt;=Sources!$B$4,J17&lt;=Sources!$C$4,M17&gt;=Sources!$D$4,M17&lt;=Sources!$E$4),Sources!$A$4,IF(AND(J17&gt;=Sources!$B$5,J17&lt;=Sources!$C$5,M17&gt;=Sources!$D$5,M17&lt;=Sources!$E$5),Sources!$A$5,Sources!$A$6))))</f>
        <v>UNKNOWN</v>
      </c>
    </row>
    <row r="18" spans="1:15" ht="15" customHeight="1" x14ac:dyDescent="0.25">
      <c r="A18" s="12">
        <v>17</v>
      </c>
      <c r="J18" s="18"/>
      <c r="M18" s="18"/>
      <c r="O18" t="str">
        <f>IF(AND(J18&gt;=Sources!$B$2,J18&lt;=Sources!$C$2,M18&gt;=Sources!$D$2,M18&lt;=Sources!$E$2),Sources!$A$2,IF(AND(J18&gt;=Sources!$B$3,J18&lt;=Sources!$C$3,M18&gt;=Sources!$D$3,M18&lt;=Sources!$E$3),Sources!$A$3,IF(AND(J18&gt;=Sources!$B$4,J18&lt;=Sources!$C$4,M18&gt;=Sources!$D$4,M18&lt;=Sources!$E$4),Sources!$A$4,IF(AND(J18&gt;=Sources!$B$5,J18&lt;=Sources!$C$5,M18&gt;=Sources!$D$5,M18&lt;=Sources!$E$5),Sources!$A$5,Sources!$A$6))))</f>
        <v>UNKNOWN</v>
      </c>
    </row>
    <row r="19" spans="1:15" ht="15" customHeight="1" x14ac:dyDescent="0.25">
      <c r="A19" s="12">
        <v>18</v>
      </c>
      <c r="J19" s="18"/>
      <c r="M19" s="18"/>
      <c r="O19" t="str">
        <f>IF(AND(J19&gt;=Sources!$B$2,J19&lt;=Sources!$C$2,M19&gt;=Sources!$D$2,M19&lt;=Sources!$E$2),Sources!$A$2,IF(AND(J19&gt;=Sources!$B$3,J19&lt;=Sources!$C$3,M19&gt;=Sources!$D$3,M19&lt;=Sources!$E$3),Sources!$A$3,IF(AND(J19&gt;=Sources!$B$4,J19&lt;=Sources!$C$4,M19&gt;=Sources!$D$4,M19&lt;=Sources!$E$4),Sources!$A$4,IF(AND(J19&gt;=Sources!$B$5,J19&lt;=Sources!$C$5,M19&gt;=Sources!$D$5,M19&lt;=Sources!$E$5),Sources!$A$5,Sources!$A$6))))</f>
        <v>UNKNOWN</v>
      </c>
    </row>
    <row r="20" spans="1:15" ht="15" customHeight="1" x14ac:dyDescent="0.25">
      <c r="A20" s="12">
        <v>19</v>
      </c>
      <c r="J20" s="18"/>
      <c r="M20" s="18"/>
      <c r="O20" t="str">
        <f>IF(AND(J20&gt;=Sources!$B$2,J20&lt;=Sources!$C$2,M20&gt;=Sources!$D$2,M20&lt;=Sources!$E$2),Sources!$A$2,IF(AND(J20&gt;=Sources!$B$3,J20&lt;=Sources!$C$3,M20&gt;=Sources!$D$3,M20&lt;=Sources!$E$3),Sources!$A$3,IF(AND(J20&gt;=Sources!$B$4,J20&lt;=Sources!$C$4,M20&gt;=Sources!$D$4,M20&lt;=Sources!$E$4),Sources!$A$4,IF(AND(J20&gt;=Sources!$B$5,J20&lt;=Sources!$C$5,M20&gt;=Sources!$D$5,M20&lt;=Sources!$E$5),Sources!$A$5,Sources!$A$6))))</f>
        <v>UNKNOWN</v>
      </c>
    </row>
    <row r="21" spans="1:15" ht="15" customHeight="1" x14ac:dyDescent="0.25">
      <c r="A21" s="12">
        <v>20</v>
      </c>
      <c r="J21" s="18"/>
      <c r="M21" s="18"/>
      <c r="O21" t="str">
        <f>IF(AND(J21&gt;=Sources!$B$2,J21&lt;=Sources!$C$2,M21&gt;=Sources!$D$2,M21&lt;=Sources!$E$2),Sources!$A$2,IF(AND(J21&gt;=Sources!$B$3,J21&lt;=Sources!$C$3,M21&gt;=Sources!$D$3,M21&lt;=Sources!$E$3),Sources!$A$3,IF(AND(J21&gt;=Sources!$B$4,J21&lt;=Sources!$C$4,M21&gt;=Sources!$D$4,M21&lt;=Sources!$E$4),Sources!$A$4,IF(AND(J21&gt;=Sources!$B$5,J21&lt;=Sources!$C$5,M21&gt;=Sources!$D$5,M21&lt;=Sources!$E$5),Sources!$A$5,Sources!$A$6))))</f>
        <v>UNKNOWN</v>
      </c>
    </row>
    <row r="22" spans="1:15" ht="15" customHeight="1" x14ac:dyDescent="0.25">
      <c r="A22" s="12">
        <v>21</v>
      </c>
      <c r="J22" s="18"/>
      <c r="M22" s="18"/>
      <c r="O22" t="str">
        <f>IF(AND(J22&gt;=Sources!$B$2,J22&lt;=Sources!$C$2,M22&gt;=Sources!$D$2,M22&lt;=Sources!$E$2),Sources!$A$2,IF(AND(J22&gt;=Sources!$B$3,J22&lt;=Sources!$C$3,M22&gt;=Sources!$D$3,M22&lt;=Sources!$E$3),Sources!$A$3,IF(AND(J22&gt;=Sources!$B$4,J22&lt;=Sources!$C$4,M22&gt;=Sources!$D$4,M22&lt;=Sources!$E$4),Sources!$A$4,IF(AND(J22&gt;=Sources!$B$5,J22&lt;=Sources!$C$5,M22&gt;=Sources!$D$5,M22&lt;=Sources!$E$5),Sources!$A$5,Sources!$A$6))))</f>
        <v>UNKNOWN</v>
      </c>
    </row>
    <row r="23" spans="1:15" ht="15" customHeight="1" x14ac:dyDescent="0.25">
      <c r="A23" s="12">
        <v>22</v>
      </c>
      <c r="J23" s="18"/>
      <c r="M23" s="18"/>
      <c r="O23" t="str">
        <f>IF(AND(J23&gt;=Sources!$B$2,J23&lt;=Sources!$C$2,M23&gt;=Sources!$D$2,M23&lt;=Sources!$E$2),Sources!$A$2,IF(AND(J23&gt;=Sources!$B$3,J23&lt;=Sources!$C$3,M23&gt;=Sources!$D$3,M23&lt;=Sources!$E$3),Sources!$A$3,IF(AND(J23&gt;=Sources!$B$4,J23&lt;=Sources!$C$4,M23&gt;=Sources!$D$4,M23&lt;=Sources!$E$4),Sources!$A$4,IF(AND(J23&gt;=Sources!$B$5,J23&lt;=Sources!$C$5,M23&gt;=Sources!$D$5,M23&lt;=Sources!$E$5),Sources!$A$5,Sources!$A$6))))</f>
        <v>UNKNOWN</v>
      </c>
    </row>
    <row r="24" spans="1:15" ht="15" customHeight="1" x14ac:dyDescent="0.25">
      <c r="A24" s="12">
        <v>23</v>
      </c>
      <c r="J24" s="18"/>
      <c r="M24" s="18"/>
      <c r="O24" t="str">
        <f>IF(AND(J24&gt;=Sources!$B$2,J24&lt;=Sources!$C$2,M24&gt;=Sources!$D$2,M24&lt;=Sources!$E$2),Sources!$A$2,IF(AND(J24&gt;=Sources!$B$3,J24&lt;=Sources!$C$3,M24&gt;=Sources!$D$3,M24&lt;=Sources!$E$3),Sources!$A$3,IF(AND(J24&gt;=Sources!$B$4,J24&lt;=Sources!$C$4,M24&gt;=Sources!$D$4,M24&lt;=Sources!$E$4),Sources!$A$4,IF(AND(J24&gt;=Sources!$B$5,J24&lt;=Sources!$C$5,M24&gt;=Sources!$D$5,M24&lt;=Sources!$E$5),Sources!$A$5,Sources!$A$6))))</f>
        <v>UNKNOWN</v>
      </c>
    </row>
    <row r="25" spans="1:15" ht="15" customHeight="1" x14ac:dyDescent="0.25">
      <c r="A25" s="12">
        <v>24</v>
      </c>
      <c r="J25" s="18"/>
      <c r="M25" s="18"/>
      <c r="O25" t="str">
        <f>IF(AND(J25&gt;=Sources!$B$2,J25&lt;=Sources!$C$2,M25&gt;=Sources!$D$2,M25&lt;=Sources!$E$2),Sources!$A$2,IF(AND(J25&gt;=Sources!$B$3,J25&lt;=Sources!$C$3,M25&gt;=Sources!$D$3,M25&lt;=Sources!$E$3),Sources!$A$3,IF(AND(J25&gt;=Sources!$B$4,J25&lt;=Sources!$C$4,M25&gt;=Sources!$D$4,M25&lt;=Sources!$E$4),Sources!$A$4,IF(AND(J25&gt;=Sources!$B$5,J25&lt;=Sources!$C$5,M25&gt;=Sources!$D$5,M25&lt;=Sources!$E$5),Sources!$A$5,Sources!$A$6))))</f>
        <v>UNKNOWN</v>
      </c>
    </row>
    <row r="26" spans="1:15" ht="15" customHeight="1" x14ac:dyDescent="0.25">
      <c r="A26" s="12">
        <v>25</v>
      </c>
      <c r="J26" s="18"/>
      <c r="M26" s="18"/>
      <c r="O26" t="str">
        <f>IF(AND(J26&gt;=Sources!$B$2,J26&lt;=Sources!$C$2,M26&gt;=Sources!$D$2,M26&lt;=Sources!$E$2),Sources!$A$2,IF(AND(J26&gt;=Sources!$B$3,J26&lt;=Sources!$C$3,M26&gt;=Sources!$D$3,M26&lt;=Sources!$E$3),Sources!$A$3,IF(AND(J26&gt;=Sources!$B$4,J26&lt;=Sources!$C$4,M26&gt;=Sources!$D$4,M26&lt;=Sources!$E$4),Sources!$A$4,IF(AND(J26&gt;=Sources!$B$5,J26&lt;=Sources!$C$5,M26&gt;=Sources!$D$5,M26&lt;=Sources!$E$5),Sources!$A$5,Sources!$A$6))))</f>
        <v>UNKNOWN</v>
      </c>
    </row>
    <row r="27" spans="1:15" ht="15" customHeight="1" x14ac:dyDescent="0.25">
      <c r="A27" s="12">
        <v>26</v>
      </c>
      <c r="J27" s="18"/>
      <c r="M27" s="18"/>
      <c r="O27" t="str">
        <f>IF(AND(J27&gt;=Sources!$B$2,J27&lt;=Sources!$C$2,M27&gt;=Sources!$D$2,M27&lt;=Sources!$E$2),Sources!$A$2,IF(AND(J27&gt;=Sources!$B$3,J27&lt;=Sources!$C$3,M27&gt;=Sources!$D$3,M27&lt;=Sources!$E$3),Sources!$A$3,IF(AND(J27&gt;=Sources!$B$4,J27&lt;=Sources!$C$4,M27&gt;=Sources!$D$4,M27&lt;=Sources!$E$4),Sources!$A$4,IF(AND(J27&gt;=Sources!$B$5,J27&lt;=Sources!$C$5,M27&gt;=Sources!$D$5,M27&lt;=Sources!$E$5),Sources!$A$5,Sources!$A$6))))</f>
        <v>UNKNOWN</v>
      </c>
    </row>
    <row r="28" spans="1:15" x14ac:dyDescent="0.25">
      <c r="A28" s="12">
        <v>27</v>
      </c>
      <c r="J28" s="18"/>
      <c r="M28" s="18"/>
      <c r="O28" t="str">
        <f>IF(AND(J28&gt;=Sources!$B$2,J28&lt;=Sources!$C$2,M28&gt;=Sources!$D$2,M28&lt;=Sources!$E$2),Sources!$A$2,IF(AND(J28&gt;=Sources!$B$3,J28&lt;=Sources!$C$3,M28&gt;=Sources!$D$3,M28&lt;=Sources!$E$3),Sources!$A$3,IF(AND(J28&gt;=Sources!$B$4,J28&lt;=Sources!$C$4,M28&gt;=Sources!$D$4,M28&lt;=Sources!$E$4),Sources!$A$4,IF(AND(J28&gt;=Sources!$B$5,J28&lt;=Sources!$C$5,M28&gt;=Sources!$D$5,M28&lt;=Sources!$E$5),Sources!$A$5,Sources!$A$6))))</f>
        <v>UNKNOWN</v>
      </c>
    </row>
    <row r="29" spans="1:15" x14ac:dyDescent="0.25">
      <c r="A29" s="12">
        <v>28</v>
      </c>
      <c r="J29" s="18"/>
      <c r="M29" s="18"/>
      <c r="O29" t="str">
        <f>IF(AND(J29&gt;=Sources!$B$2,J29&lt;=Sources!$C$2,M29&gt;=Sources!$D$2,M29&lt;=Sources!$E$2),Sources!$A$2,IF(AND(J29&gt;=Sources!$B$3,J29&lt;=Sources!$C$3,M29&gt;=Sources!$D$3,M29&lt;=Sources!$E$3),Sources!$A$3,IF(AND(J29&gt;=Sources!$B$4,J29&lt;=Sources!$C$4,M29&gt;=Sources!$D$4,M29&lt;=Sources!$E$4),Sources!$A$4,IF(AND(J29&gt;=Sources!$B$5,J29&lt;=Sources!$C$5,M29&gt;=Sources!$D$5,M29&lt;=Sources!$E$5),Sources!$A$5,Sources!$A$6))))</f>
        <v>UNKNOWN</v>
      </c>
    </row>
    <row r="30" spans="1:15" x14ac:dyDescent="0.25">
      <c r="A30" s="12">
        <v>29</v>
      </c>
      <c r="J30" s="18"/>
      <c r="M30" s="18"/>
      <c r="O30" t="str">
        <f>IF(AND(J30&gt;=Sources!$B$2,J30&lt;=Sources!$C$2,M30&gt;=Sources!$D$2,M30&lt;=Sources!$E$2),Sources!$A$2,IF(AND(J30&gt;=Sources!$B$3,J30&lt;=Sources!$C$3,M30&gt;=Sources!$D$3,M30&lt;=Sources!$E$3),Sources!$A$3,IF(AND(J30&gt;=Sources!$B$4,J30&lt;=Sources!$C$4,M30&gt;=Sources!$D$4,M30&lt;=Sources!$E$4),Sources!$A$4,IF(AND(J30&gt;=Sources!$B$5,J30&lt;=Sources!$C$5,M30&gt;=Sources!$D$5,M30&lt;=Sources!$E$5),Sources!$A$5,Sources!$A$6))))</f>
        <v>UNKNOWN</v>
      </c>
    </row>
    <row r="31" spans="1:15" x14ac:dyDescent="0.25">
      <c r="A31" s="12">
        <v>30</v>
      </c>
      <c r="J31" s="18"/>
      <c r="M31" s="18"/>
      <c r="O31" t="str">
        <f>IF(AND(J31&gt;=Sources!$B$2,J31&lt;=Sources!$C$2,M31&gt;=Sources!$D$2,M31&lt;=Sources!$E$2),Sources!$A$2,IF(AND(J31&gt;=Sources!$B$3,J31&lt;=Sources!$C$3,M31&gt;=Sources!$D$3,M31&lt;=Sources!$E$3),Sources!$A$3,IF(AND(J31&gt;=Sources!$B$4,J31&lt;=Sources!$C$4,M31&gt;=Sources!$D$4,M31&lt;=Sources!$E$4),Sources!$A$4,IF(AND(J31&gt;=Sources!$B$5,J31&lt;=Sources!$C$5,M31&gt;=Sources!$D$5,M31&lt;=Sources!$E$5),Sources!$A$5,Sources!$A$6))))</f>
        <v>UNKNOWN</v>
      </c>
    </row>
    <row r="32" spans="1:15" x14ac:dyDescent="0.25">
      <c r="A32" s="12">
        <v>31</v>
      </c>
      <c r="J32" s="18"/>
      <c r="M32" s="18"/>
      <c r="O32" t="str">
        <f>IF(AND(J32&gt;=Sources!$B$2,J32&lt;=Sources!$C$2,M32&gt;=Sources!$D$2,M32&lt;=Sources!$E$2),Sources!$A$2,IF(AND(J32&gt;=Sources!$B$3,J32&lt;=Sources!$C$3,M32&gt;=Sources!$D$3,M32&lt;=Sources!$E$3),Sources!$A$3,IF(AND(J32&gt;=Sources!$B$4,J32&lt;=Sources!$C$4,M32&gt;=Sources!$D$4,M32&lt;=Sources!$E$4),Sources!$A$4,IF(AND(J32&gt;=Sources!$B$5,J32&lt;=Sources!$C$5,M32&gt;=Sources!$D$5,M32&lt;=Sources!$E$5),Sources!$A$5,Sources!$A$6))))</f>
        <v>UNKNOWN</v>
      </c>
    </row>
    <row r="33" spans="1:15" x14ac:dyDescent="0.25">
      <c r="A33" s="12">
        <v>32</v>
      </c>
      <c r="J33" s="18"/>
      <c r="M33" s="18"/>
      <c r="O33" t="str">
        <f>IF(AND(J33&gt;=Sources!$B$2,J33&lt;=Sources!$C$2,M33&gt;=Sources!$D$2,M33&lt;=Sources!$E$2),Sources!$A$2,IF(AND(J33&gt;=Sources!$B$3,J33&lt;=Sources!$C$3,M33&gt;=Sources!$D$3,M33&lt;=Sources!$E$3),Sources!$A$3,IF(AND(J33&gt;=Sources!$B$4,J33&lt;=Sources!$C$4,M33&gt;=Sources!$D$4,M33&lt;=Sources!$E$4),Sources!$A$4,IF(AND(J33&gt;=Sources!$B$5,J33&lt;=Sources!$C$5,M33&gt;=Sources!$D$5,M33&lt;=Sources!$E$5),Sources!$A$5,Sources!$A$6))))</f>
        <v>UNKNOWN</v>
      </c>
    </row>
    <row r="34" spans="1:15" x14ac:dyDescent="0.25">
      <c r="A34" s="12">
        <v>33</v>
      </c>
      <c r="J34" s="18"/>
      <c r="M34" s="18"/>
      <c r="O34" t="str">
        <f>IF(AND(J34&gt;=Sources!$B$2,J34&lt;=Sources!$C$2,M34&gt;=Sources!$D$2,M34&lt;=Sources!$E$2),Sources!$A$2,IF(AND(J34&gt;=Sources!$B$3,J34&lt;=Sources!$C$3,M34&gt;=Sources!$D$3,M34&lt;=Sources!$E$3),Sources!$A$3,IF(AND(J34&gt;=Sources!$B$4,J34&lt;=Sources!$C$4,M34&gt;=Sources!$D$4,M34&lt;=Sources!$E$4),Sources!$A$4,IF(AND(J34&gt;=Sources!$B$5,J34&lt;=Sources!$C$5,M34&gt;=Sources!$D$5,M34&lt;=Sources!$E$5),Sources!$A$5,Sources!$A$6))))</f>
        <v>UNKNOWN</v>
      </c>
    </row>
    <row r="35" spans="1:15" x14ac:dyDescent="0.25">
      <c r="A35" s="12">
        <v>34</v>
      </c>
      <c r="J35" s="18"/>
      <c r="M35" s="18"/>
      <c r="O35" t="str">
        <f>IF(AND(J35&gt;=Sources!$B$2,J35&lt;=Sources!$C$2,M35&gt;=Sources!$D$2,M35&lt;=Sources!$E$2),Sources!$A$2,IF(AND(J35&gt;=Sources!$B$3,J35&lt;=Sources!$C$3,M35&gt;=Sources!$D$3,M35&lt;=Sources!$E$3),Sources!$A$3,IF(AND(J35&gt;=Sources!$B$4,J35&lt;=Sources!$C$4,M35&gt;=Sources!$D$4,M35&lt;=Sources!$E$4),Sources!$A$4,IF(AND(J35&gt;=Sources!$B$5,J35&lt;=Sources!$C$5,M35&gt;=Sources!$D$5,M35&lt;=Sources!$E$5),Sources!$A$5,Sources!$A$6))))</f>
        <v>UNKNOWN</v>
      </c>
    </row>
    <row r="36" spans="1:15" x14ac:dyDescent="0.25">
      <c r="A36" s="12">
        <v>35</v>
      </c>
      <c r="J36" s="18"/>
      <c r="M36" s="18"/>
      <c r="O36" t="str">
        <f>IF(AND(J36&gt;=Sources!$B$2,J36&lt;=Sources!$C$2,M36&gt;=Sources!$D$2,M36&lt;=Sources!$E$2),Sources!$A$2,IF(AND(J36&gt;=Sources!$B$3,J36&lt;=Sources!$C$3,M36&gt;=Sources!$D$3,M36&lt;=Sources!$E$3),Sources!$A$3,IF(AND(J36&gt;=Sources!$B$4,J36&lt;=Sources!$C$4,M36&gt;=Sources!$D$4,M36&lt;=Sources!$E$4),Sources!$A$4,IF(AND(J36&gt;=Sources!$B$5,J36&lt;=Sources!$C$5,M36&gt;=Sources!$D$5,M36&lt;=Sources!$E$5),Sources!$A$5,Sources!$A$6))))</f>
        <v>UNKNOWN</v>
      </c>
    </row>
    <row r="37" spans="1:15" x14ac:dyDescent="0.25">
      <c r="A37" s="12">
        <v>36</v>
      </c>
      <c r="J37" s="18"/>
      <c r="M37" s="18"/>
      <c r="O37" t="str">
        <f>IF(AND(J37&gt;=Sources!$B$2,J37&lt;=Sources!$C$2,M37&gt;=Sources!$D$2,M37&lt;=Sources!$E$2),Sources!$A$2,IF(AND(J37&gt;=Sources!$B$3,J37&lt;=Sources!$C$3,M37&gt;=Sources!$D$3,M37&lt;=Sources!$E$3),Sources!$A$3,IF(AND(J37&gt;=Sources!$B$4,J37&lt;=Sources!$C$4,M37&gt;=Sources!$D$4,M37&lt;=Sources!$E$4),Sources!$A$4,IF(AND(J37&gt;=Sources!$B$5,J37&lt;=Sources!$C$5,M37&gt;=Sources!$D$5,M37&lt;=Sources!$E$5),Sources!$A$5,Sources!$A$6))))</f>
        <v>UNKNOWN</v>
      </c>
    </row>
    <row r="38" spans="1:15" x14ac:dyDescent="0.25">
      <c r="A38" s="12">
        <v>37</v>
      </c>
      <c r="J38" s="18"/>
      <c r="M38" s="18"/>
      <c r="O38" t="str">
        <f>IF(AND(J38&gt;=Sources!$B$2,J38&lt;=Sources!$C$2,M38&gt;=Sources!$D$2,M38&lt;=Sources!$E$2),Sources!$A$2,IF(AND(J38&gt;=Sources!$B$3,J38&lt;=Sources!$C$3,M38&gt;=Sources!$D$3,M38&lt;=Sources!$E$3),Sources!$A$3,IF(AND(J38&gt;=Sources!$B$4,J38&lt;=Sources!$C$4,M38&gt;=Sources!$D$4,M38&lt;=Sources!$E$4),Sources!$A$4,IF(AND(J38&gt;=Sources!$B$5,J38&lt;=Sources!$C$5,M38&gt;=Sources!$D$5,M38&lt;=Sources!$E$5),Sources!$A$5,Sources!$A$6))))</f>
        <v>UNKNOWN</v>
      </c>
    </row>
    <row r="39" spans="1:15" x14ac:dyDescent="0.25">
      <c r="A39" s="12">
        <v>38</v>
      </c>
      <c r="J39" s="18"/>
      <c r="M39" s="18"/>
      <c r="O39" t="str">
        <f>IF(AND(J39&gt;=Sources!$B$2,J39&lt;=Sources!$C$2,M39&gt;=Sources!$D$2,M39&lt;=Sources!$E$2),Sources!$A$2,IF(AND(J39&gt;=Sources!$B$3,J39&lt;=Sources!$C$3,M39&gt;=Sources!$D$3,M39&lt;=Sources!$E$3),Sources!$A$3,IF(AND(J39&gt;=Sources!$B$4,J39&lt;=Sources!$C$4,M39&gt;=Sources!$D$4,M39&lt;=Sources!$E$4),Sources!$A$4,IF(AND(J39&gt;=Sources!$B$5,J39&lt;=Sources!$C$5,M39&gt;=Sources!$D$5,M39&lt;=Sources!$E$5),Sources!$A$5,Sources!$A$6))))</f>
        <v>UNKNOWN</v>
      </c>
    </row>
    <row r="40" spans="1:15" x14ac:dyDescent="0.25">
      <c r="A40" s="12">
        <v>39</v>
      </c>
      <c r="J40" s="18"/>
      <c r="M40" s="18"/>
      <c r="O40" t="str">
        <f>IF(AND(J40&gt;=Sources!$B$2,J40&lt;=Sources!$C$2,M40&gt;=Sources!$D$2,M40&lt;=Sources!$E$2),Sources!$A$2,IF(AND(J40&gt;=Sources!$B$3,J40&lt;=Sources!$C$3,M40&gt;=Sources!$D$3,M40&lt;=Sources!$E$3),Sources!$A$3,IF(AND(J40&gt;=Sources!$B$4,J40&lt;=Sources!$C$4,M40&gt;=Sources!$D$4,M40&lt;=Sources!$E$4),Sources!$A$4,IF(AND(J40&gt;=Sources!$B$5,J40&lt;=Sources!$C$5,M40&gt;=Sources!$D$5,M40&lt;=Sources!$E$5),Sources!$A$5,Sources!$A$6))))</f>
        <v>UNKNOWN</v>
      </c>
    </row>
    <row r="41" spans="1:15" x14ac:dyDescent="0.25">
      <c r="A41" s="12">
        <v>40</v>
      </c>
      <c r="J41" s="18"/>
      <c r="M41" s="18"/>
      <c r="O41" t="str">
        <f>IF(AND(J41&gt;=Sources!$B$2,J41&lt;=Sources!$C$2,M41&gt;=Sources!$D$2,M41&lt;=Sources!$E$2),Sources!$A$2,IF(AND(J41&gt;=Sources!$B$3,J41&lt;=Sources!$C$3,M41&gt;=Sources!$D$3,M41&lt;=Sources!$E$3),Sources!$A$3,IF(AND(J41&gt;=Sources!$B$4,J41&lt;=Sources!$C$4,M41&gt;=Sources!$D$4,M41&lt;=Sources!$E$4),Sources!$A$4,IF(AND(J41&gt;=Sources!$B$5,J41&lt;=Sources!$C$5,M41&gt;=Sources!$D$5,M41&lt;=Sources!$E$5),Sources!$A$5,Sources!$A$6))))</f>
        <v>UNKNOWN</v>
      </c>
    </row>
    <row r="42" spans="1:15" x14ac:dyDescent="0.25">
      <c r="A42" s="12">
        <v>41</v>
      </c>
      <c r="J42" s="18"/>
      <c r="M42" s="18"/>
      <c r="O42" t="str">
        <f>IF(AND(J42&gt;=Sources!$B$2,J42&lt;=Sources!$C$2,M42&gt;=Sources!$D$2,M42&lt;=Sources!$E$2),Sources!$A$2,IF(AND(J42&gt;=Sources!$B$3,J42&lt;=Sources!$C$3,M42&gt;=Sources!$D$3,M42&lt;=Sources!$E$3),Sources!$A$3,IF(AND(J42&gt;=Sources!$B$4,J42&lt;=Sources!$C$4,M42&gt;=Sources!$D$4,M42&lt;=Sources!$E$4),Sources!$A$4,IF(AND(J42&gt;=Sources!$B$5,J42&lt;=Sources!$C$5,M42&gt;=Sources!$D$5,M42&lt;=Sources!$E$5),Sources!$A$5,Sources!$A$6))))</f>
        <v>UNKNOWN</v>
      </c>
    </row>
    <row r="43" spans="1:15" x14ac:dyDescent="0.25">
      <c r="A43" s="12">
        <v>42</v>
      </c>
      <c r="J43" s="18"/>
      <c r="M43" s="18"/>
      <c r="O43" t="str">
        <f>IF(AND(J43&gt;=Sources!$B$2,J43&lt;=Sources!$C$2,M43&gt;=Sources!$D$2,M43&lt;=Sources!$E$2),Sources!$A$2,IF(AND(J43&gt;=Sources!$B$3,J43&lt;=Sources!$C$3,M43&gt;=Sources!$D$3,M43&lt;=Sources!$E$3),Sources!$A$3,IF(AND(J43&gt;=Sources!$B$4,J43&lt;=Sources!$C$4,M43&gt;=Sources!$D$4,M43&lt;=Sources!$E$4),Sources!$A$4,IF(AND(J43&gt;=Sources!$B$5,J43&lt;=Sources!$C$5,M43&gt;=Sources!$D$5,M43&lt;=Sources!$E$5),Sources!$A$5,Sources!$A$6))))</f>
        <v>UNKNOWN</v>
      </c>
    </row>
    <row r="44" spans="1:15" x14ac:dyDescent="0.25">
      <c r="A44" s="12">
        <v>43</v>
      </c>
      <c r="J44" s="18"/>
      <c r="M44" s="18"/>
      <c r="O44" t="str">
        <f>IF(AND(J44&gt;=Sources!$B$2,J44&lt;=Sources!$C$2,M44&gt;=Sources!$D$2,M44&lt;=Sources!$E$2),Sources!$A$2,IF(AND(J44&gt;=Sources!$B$3,J44&lt;=Sources!$C$3,M44&gt;=Sources!$D$3,M44&lt;=Sources!$E$3),Sources!$A$3,IF(AND(J44&gt;=Sources!$B$4,J44&lt;=Sources!$C$4,M44&gt;=Sources!$D$4,M44&lt;=Sources!$E$4),Sources!$A$4,IF(AND(J44&gt;=Sources!$B$5,J44&lt;=Sources!$C$5,M44&gt;=Sources!$D$5,M44&lt;=Sources!$E$5),Sources!$A$5,Sources!$A$6))))</f>
        <v>UNKNOWN</v>
      </c>
    </row>
    <row r="45" spans="1:15" x14ac:dyDescent="0.25">
      <c r="A45" s="12">
        <v>44</v>
      </c>
      <c r="J45" s="18"/>
      <c r="M45" s="18"/>
      <c r="O45" t="str">
        <f>IF(AND(J45&gt;=Sources!$B$2,J45&lt;=Sources!$C$2,M45&gt;=Sources!$D$2,M45&lt;=Sources!$E$2),Sources!$A$2,IF(AND(J45&gt;=Sources!$B$3,J45&lt;=Sources!$C$3,M45&gt;=Sources!$D$3,M45&lt;=Sources!$E$3),Sources!$A$3,IF(AND(J45&gt;=Sources!$B$4,J45&lt;=Sources!$C$4,M45&gt;=Sources!$D$4,M45&lt;=Sources!$E$4),Sources!$A$4,IF(AND(J45&gt;=Sources!$B$5,J45&lt;=Sources!$C$5,M45&gt;=Sources!$D$5,M45&lt;=Sources!$E$5),Sources!$A$5,Sources!$A$6))))</f>
        <v>UNKNOWN</v>
      </c>
    </row>
    <row r="46" spans="1:15" x14ac:dyDescent="0.25">
      <c r="A46" s="12">
        <v>45</v>
      </c>
      <c r="J46" s="18"/>
      <c r="M46" s="18"/>
      <c r="O46" t="str">
        <f>IF(AND(J46&gt;=Sources!$B$2,J46&lt;=Sources!$C$2,M46&gt;=Sources!$D$2,M46&lt;=Sources!$E$2),Sources!$A$2,IF(AND(J46&gt;=Sources!$B$3,J46&lt;=Sources!$C$3,M46&gt;=Sources!$D$3,M46&lt;=Sources!$E$3),Sources!$A$3,IF(AND(J46&gt;=Sources!$B$4,J46&lt;=Sources!$C$4,M46&gt;=Sources!$D$4,M46&lt;=Sources!$E$4),Sources!$A$4,IF(AND(J46&gt;=Sources!$B$5,J46&lt;=Sources!$C$5,M46&gt;=Sources!$D$5,M46&lt;=Sources!$E$5),Sources!$A$5,Sources!$A$6))))</f>
        <v>UNKNOWN</v>
      </c>
    </row>
    <row r="47" spans="1:15" x14ac:dyDescent="0.25">
      <c r="A47" s="12">
        <v>46</v>
      </c>
      <c r="J47" s="18"/>
      <c r="M47" s="18"/>
      <c r="O47" t="str">
        <f>IF(AND(J47&gt;=Sources!$B$2,J47&lt;=Sources!$C$2,M47&gt;=Sources!$D$2,M47&lt;=Sources!$E$2),Sources!$A$2,IF(AND(J47&gt;=Sources!$B$3,J47&lt;=Sources!$C$3,M47&gt;=Sources!$D$3,M47&lt;=Sources!$E$3),Sources!$A$3,IF(AND(J47&gt;=Sources!$B$4,J47&lt;=Sources!$C$4,M47&gt;=Sources!$D$4,M47&lt;=Sources!$E$4),Sources!$A$4,IF(AND(J47&gt;=Sources!$B$5,J47&lt;=Sources!$C$5,M47&gt;=Sources!$D$5,M47&lt;=Sources!$E$5),Sources!$A$5,Sources!$A$6))))</f>
        <v>UNKNOWN</v>
      </c>
    </row>
    <row r="48" spans="1:15" x14ac:dyDescent="0.25">
      <c r="A48" s="12">
        <v>47</v>
      </c>
      <c r="J48" s="18"/>
      <c r="M48" s="18"/>
      <c r="O48" t="str">
        <f>IF(AND(J48&gt;=Sources!$B$2,J48&lt;=Sources!$C$2,M48&gt;=Sources!$D$2,M48&lt;=Sources!$E$2),Sources!$A$2,IF(AND(J48&gt;=Sources!$B$3,J48&lt;=Sources!$C$3,M48&gt;=Sources!$D$3,M48&lt;=Sources!$E$3),Sources!$A$3,IF(AND(J48&gt;=Sources!$B$4,J48&lt;=Sources!$C$4,M48&gt;=Sources!$D$4,M48&lt;=Sources!$E$4),Sources!$A$4,IF(AND(J48&gt;=Sources!$B$5,J48&lt;=Sources!$C$5,M48&gt;=Sources!$D$5,M48&lt;=Sources!$E$5),Sources!$A$5,Sources!$A$6))))</f>
        <v>UNKNOWN</v>
      </c>
    </row>
    <row r="49" spans="1:15" x14ac:dyDescent="0.25">
      <c r="A49" s="12">
        <v>48</v>
      </c>
      <c r="J49" s="18"/>
      <c r="M49" s="18"/>
      <c r="O49" t="str">
        <f>IF(AND(J49&gt;=Sources!$B$2,J49&lt;=Sources!$C$2,M49&gt;=Sources!$D$2,M49&lt;=Sources!$E$2),Sources!$A$2,IF(AND(J49&gt;=Sources!$B$3,J49&lt;=Sources!$C$3,M49&gt;=Sources!$D$3,M49&lt;=Sources!$E$3),Sources!$A$3,IF(AND(J49&gt;=Sources!$B$4,J49&lt;=Sources!$C$4,M49&gt;=Sources!$D$4,M49&lt;=Sources!$E$4),Sources!$A$4,IF(AND(J49&gt;=Sources!$B$5,J49&lt;=Sources!$C$5,M49&gt;=Sources!$D$5,M49&lt;=Sources!$E$5),Sources!$A$5,Sources!$A$6))))</f>
        <v>UNKNOWN</v>
      </c>
    </row>
    <row r="50" spans="1:15" x14ac:dyDescent="0.25">
      <c r="A50" s="12">
        <v>49</v>
      </c>
      <c r="J50" s="18"/>
      <c r="M50" s="18"/>
      <c r="O50" t="str">
        <f>IF(AND(J50&gt;=Sources!$B$2,J50&lt;=Sources!$C$2,M50&gt;=Sources!$D$2,M50&lt;=Sources!$E$2),Sources!$A$2,IF(AND(J50&gt;=Sources!$B$3,J50&lt;=Sources!$C$3,M50&gt;=Sources!$D$3,M50&lt;=Sources!$E$3),Sources!$A$3,IF(AND(J50&gt;=Sources!$B$4,J50&lt;=Sources!$C$4,M50&gt;=Sources!$D$4,M50&lt;=Sources!$E$4),Sources!$A$4,IF(AND(J50&gt;=Sources!$B$5,J50&lt;=Sources!$C$5,M50&gt;=Sources!$D$5,M50&lt;=Sources!$E$5),Sources!$A$5,Sources!$A$6))))</f>
        <v>UNKNOWN</v>
      </c>
    </row>
    <row r="51" spans="1:15" x14ac:dyDescent="0.25">
      <c r="A51" s="12">
        <v>50</v>
      </c>
      <c r="J51" s="18"/>
      <c r="M51" s="18"/>
      <c r="O51" t="str">
        <f>IF(AND(J51&gt;=Sources!$B$2,J51&lt;=Sources!$C$2,M51&gt;=Sources!$D$2,M51&lt;=Sources!$E$2),Sources!$A$2,IF(AND(J51&gt;=Sources!$B$3,J51&lt;=Sources!$C$3,M51&gt;=Sources!$D$3,M51&lt;=Sources!$E$3),Sources!$A$3,IF(AND(J51&gt;=Sources!$B$4,J51&lt;=Sources!$C$4,M51&gt;=Sources!$D$4,M51&lt;=Sources!$E$4),Sources!$A$4,IF(AND(J51&gt;=Sources!$B$5,J51&lt;=Sources!$C$5,M51&gt;=Sources!$D$5,M51&lt;=Sources!$E$5),Sources!$A$5,Sources!$A$6))))</f>
        <v>UNKNOWN</v>
      </c>
    </row>
    <row r="52" spans="1:15" x14ac:dyDescent="0.25">
      <c r="A52" s="12">
        <v>51</v>
      </c>
      <c r="J52" s="18"/>
      <c r="M52" s="18"/>
      <c r="O52" t="str">
        <f>IF(AND(J52&gt;=Sources!$B$2,J52&lt;=Sources!$C$2,M52&gt;=Sources!$D$2,M52&lt;=Sources!$E$2),Sources!$A$2,IF(AND(J52&gt;=Sources!$B$3,J52&lt;=Sources!$C$3,M52&gt;=Sources!$D$3,M52&lt;=Sources!$E$3),Sources!$A$3,IF(AND(J52&gt;=Sources!$B$4,J52&lt;=Sources!$C$4,M52&gt;=Sources!$D$4,M52&lt;=Sources!$E$4),Sources!$A$4,IF(AND(J52&gt;=Sources!$B$5,J52&lt;=Sources!$C$5,M52&gt;=Sources!$D$5,M52&lt;=Sources!$E$5),Sources!$A$5,Sources!$A$6))))</f>
        <v>UNKNOWN</v>
      </c>
    </row>
    <row r="53" spans="1:15" x14ac:dyDescent="0.25">
      <c r="A53" s="12">
        <v>52</v>
      </c>
      <c r="J53" s="18"/>
      <c r="M53" s="18"/>
      <c r="O53" t="str">
        <f>IF(AND(J53&gt;=Sources!$B$2,J53&lt;=Sources!$C$2,M53&gt;=Sources!$D$2,M53&lt;=Sources!$E$2),Sources!$A$2,IF(AND(J53&gt;=Sources!$B$3,J53&lt;=Sources!$C$3,M53&gt;=Sources!$D$3,M53&lt;=Sources!$E$3),Sources!$A$3,IF(AND(J53&gt;=Sources!$B$4,J53&lt;=Sources!$C$4,M53&gt;=Sources!$D$4,M53&lt;=Sources!$E$4),Sources!$A$4,IF(AND(J53&gt;=Sources!$B$5,J53&lt;=Sources!$C$5,M53&gt;=Sources!$D$5,M53&lt;=Sources!$E$5),Sources!$A$5,Sources!$A$6))))</f>
        <v>UNKNOWN</v>
      </c>
    </row>
    <row r="54" spans="1:15" x14ac:dyDescent="0.25">
      <c r="A54" s="12">
        <v>53</v>
      </c>
      <c r="J54" s="18"/>
      <c r="M54" s="18"/>
      <c r="O54" t="str">
        <f>IF(AND(J54&gt;=Sources!$B$2,J54&lt;=Sources!$C$2,M54&gt;=Sources!$D$2,M54&lt;=Sources!$E$2),Sources!$A$2,IF(AND(J54&gt;=Sources!$B$3,J54&lt;=Sources!$C$3,M54&gt;=Sources!$D$3,M54&lt;=Sources!$E$3),Sources!$A$3,IF(AND(J54&gt;=Sources!$B$4,J54&lt;=Sources!$C$4,M54&gt;=Sources!$D$4,M54&lt;=Sources!$E$4),Sources!$A$4,IF(AND(J54&gt;=Sources!$B$5,J54&lt;=Sources!$C$5,M54&gt;=Sources!$D$5,M54&lt;=Sources!$E$5),Sources!$A$5,Sources!$A$6))))</f>
        <v>UNKNOWN</v>
      </c>
    </row>
    <row r="55" spans="1:15" x14ac:dyDescent="0.25">
      <c r="A55" s="12">
        <v>54</v>
      </c>
      <c r="J55" s="18"/>
      <c r="M55" s="18"/>
      <c r="O55" t="str">
        <f>IF(AND(J55&gt;=Sources!$B$2,J55&lt;=Sources!$C$2,M55&gt;=Sources!$D$2,M55&lt;=Sources!$E$2),Sources!$A$2,IF(AND(J55&gt;=Sources!$B$3,J55&lt;=Sources!$C$3,M55&gt;=Sources!$D$3,M55&lt;=Sources!$E$3),Sources!$A$3,IF(AND(J55&gt;=Sources!$B$4,J55&lt;=Sources!$C$4,M55&gt;=Sources!$D$4,M55&lt;=Sources!$E$4),Sources!$A$4,IF(AND(J55&gt;=Sources!$B$5,J55&lt;=Sources!$C$5,M55&gt;=Sources!$D$5,M55&lt;=Sources!$E$5),Sources!$A$5,Sources!$A$6))))</f>
        <v>UNKNOWN</v>
      </c>
    </row>
    <row r="56" spans="1:15" x14ac:dyDescent="0.25">
      <c r="A56" s="12">
        <v>55</v>
      </c>
      <c r="J56" s="18"/>
      <c r="M56" s="18"/>
      <c r="O56" t="str">
        <f>IF(AND(J56&gt;=Sources!$B$2,J56&lt;=Sources!$C$2,M56&gt;=Sources!$D$2,M56&lt;=Sources!$E$2),Sources!$A$2,IF(AND(J56&gt;=Sources!$B$3,J56&lt;=Sources!$C$3,M56&gt;=Sources!$D$3,M56&lt;=Sources!$E$3),Sources!$A$3,IF(AND(J56&gt;=Sources!$B$4,J56&lt;=Sources!$C$4,M56&gt;=Sources!$D$4,M56&lt;=Sources!$E$4),Sources!$A$4,IF(AND(J56&gt;=Sources!$B$5,J56&lt;=Sources!$C$5,M56&gt;=Sources!$D$5,M56&lt;=Sources!$E$5),Sources!$A$5,Sources!$A$6))))</f>
        <v>UNKNOWN</v>
      </c>
    </row>
    <row r="57" spans="1:15" x14ac:dyDescent="0.25">
      <c r="A57" s="12">
        <v>56</v>
      </c>
      <c r="J57" s="18"/>
      <c r="M57" s="18"/>
      <c r="O57" t="str">
        <f>IF(AND(J57&gt;=Sources!$B$2,J57&lt;=Sources!$C$2,M57&gt;=Sources!$D$2,M57&lt;=Sources!$E$2),Sources!$A$2,IF(AND(J57&gt;=Sources!$B$3,J57&lt;=Sources!$C$3,M57&gt;=Sources!$D$3,M57&lt;=Sources!$E$3),Sources!$A$3,IF(AND(J57&gt;=Sources!$B$4,J57&lt;=Sources!$C$4,M57&gt;=Sources!$D$4,M57&lt;=Sources!$E$4),Sources!$A$4,IF(AND(J57&gt;=Sources!$B$5,J57&lt;=Sources!$C$5,M57&gt;=Sources!$D$5,M57&lt;=Sources!$E$5),Sources!$A$5,Sources!$A$6))))</f>
        <v>UNKNOWN</v>
      </c>
    </row>
    <row r="58" spans="1:15" x14ac:dyDescent="0.25">
      <c r="A58" s="12">
        <v>57</v>
      </c>
      <c r="J58" s="18"/>
      <c r="M58" s="18"/>
      <c r="O58" t="str">
        <f>IF(AND(J58&gt;=Sources!$B$2,J58&lt;=Sources!$C$2,M58&gt;=Sources!$D$2,M58&lt;=Sources!$E$2),Sources!$A$2,IF(AND(J58&gt;=Sources!$B$3,J58&lt;=Sources!$C$3,M58&gt;=Sources!$D$3,M58&lt;=Sources!$E$3),Sources!$A$3,IF(AND(J58&gt;=Sources!$B$4,J58&lt;=Sources!$C$4,M58&gt;=Sources!$D$4,M58&lt;=Sources!$E$4),Sources!$A$4,IF(AND(J58&gt;=Sources!$B$5,J58&lt;=Sources!$C$5,M58&gt;=Sources!$D$5,M58&lt;=Sources!$E$5),Sources!$A$5,Sources!$A$6))))</f>
        <v>UNKNOWN</v>
      </c>
    </row>
    <row r="59" spans="1:15" x14ac:dyDescent="0.25">
      <c r="A59" s="12">
        <v>58</v>
      </c>
      <c r="J59" s="18"/>
      <c r="M59" s="18"/>
      <c r="O59" t="str">
        <f>IF(AND(J59&gt;=Sources!$B$2,J59&lt;=Sources!$C$2,M59&gt;=Sources!$D$2,M59&lt;=Sources!$E$2),Sources!$A$2,IF(AND(J59&gt;=Sources!$B$3,J59&lt;=Sources!$C$3,M59&gt;=Sources!$D$3,M59&lt;=Sources!$E$3),Sources!$A$3,IF(AND(J59&gt;=Sources!$B$4,J59&lt;=Sources!$C$4,M59&gt;=Sources!$D$4,M59&lt;=Sources!$E$4),Sources!$A$4,IF(AND(J59&gt;=Sources!$B$5,J59&lt;=Sources!$C$5,M59&gt;=Sources!$D$5,M59&lt;=Sources!$E$5),Sources!$A$5,Sources!$A$6))))</f>
        <v>UNKNOWN</v>
      </c>
    </row>
    <row r="60" spans="1:15" x14ac:dyDescent="0.25">
      <c r="A60" s="12">
        <v>59</v>
      </c>
      <c r="J60" s="18"/>
      <c r="M60" s="18"/>
      <c r="O60" t="str">
        <f>IF(AND(J60&gt;=Sources!$B$2,J60&lt;=Sources!$C$2,M60&gt;=Sources!$D$2,M60&lt;=Sources!$E$2),Sources!$A$2,IF(AND(J60&gt;=Sources!$B$3,J60&lt;=Sources!$C$3,M60&gt;=Sources!$D$3,M60&lt;=Sources!$E$3),Sources!$A$3,IF(AND(J60&gt;=Sources!$B$4,J60&lt;=Sources!$C$4,M60&gt;=Sources!$D$4,M60&lt;=Sources!$E$4),Sources!$A$4,IF(AND(J60&gt;=Sources!$B$5,J60&lt;=Sources!$C$5,M60&gt;=Sources!$D$5,M60&lt;=Sources!$E$5),Sources!$A$5,Sources!$A$6))))</f>
        <v>UNKNOWN</v>
      </c>
    </row>
    <row r="61" spans="1:15" x14ac:dyDescent="0.25">
      <c r="A61" s="12">
        <v>60</v>
      </c>
      <c r="J61" s="18"/>
      <c r="M61" s="18"/>
      <c r="O61" t="str">
        <f>IF(AND(J61&gt;=Sources!$B$2,J61&lt;=Sources!$C$2,M61&gt;=Sources!$D$2,M61&lt;=Sources!$E$2),Sources!$A$2,IF(AND(J61&gt;=Sources!$B$3,J61&lt;=Sources!$C$3,M61&gt;=Sources!$D$3,M61&lt;=Sources!$E$3),Sources!$A$3,IF(AND(J61&gt;=Sources!$B$4,J61&lt;=Sources!$C$4,M61&gt;=Sources!$D$4,M61&lt;=Sources!$E$4),Sources!$A$4,IF(AND(J61&gt;=Sources!$B$5,J61&lt;=Sources!$C$5,M61&gt;=Sources!$D$5,M61&lt;=Sources!$E$5),Sources!$A$5,Sources!$A$6))))</f>
        <v>UNKNOWN</v>
      </c>
    </row>
    <row r="62" spans="1:15" x14ac:dyDescent="0.25">
      <c r="A62" s="12">
        <v>61</v>
      </c>
      <c r="J62" s="18"/>
      <c r="M62" s="18"/>
      <c r="O62" t="str">
        <f>IF(AND(J62&gt;=Sources!$B$2,J62&lt;=Sources!$C$2,M62&gt;=Sources!$D$2,M62&lt;=Sources!$E$2),Sources!$A$2,IF(AND(J62&gt;=Sources!$B$3,J62&lt;=Sources!$C$3,M62&gt;=Sources!$D$3,M62&lt;=Sources!$E$3),Sources!$A$3,IF(AND(J62&gt;=Sources!$B$4,J62&lt;=Sources!$C$4,M62&gt;=Sources!$D$4,M62&lt;=Sources!$E$4),Sources!$A$4,IF(AND(J62&gt;=Sources!$B$5,J62&lt;=Sources!$C$5,M62&gt;=Sources!$D$5,M62&lt;=Sources!$E$5),Sources!$A$5,Sources!$A$6))))</f>
        <v>UNKNOWN</v>
      </c>
    </row>
    <row r="63" spans="1:15" x14ac:dyDescent="0.25">
      <c r="A63" s="12">
        <v>62</v>
      </c>
      <c r="J63" s="18"/>
      <c r="M63" s="18"/>
      <c r="O63" t="str">
        <f>IF(AND(J63&gt;=Sources!$B$2,J63&lt;=Sources!$C$2,M63&gt;=Sources!$D$2,M63&lt;=Sources!$E$2),Sources!$A$2,IF(AND(J63&gt;=Sources!$B$3,J63&lt;=Sources!$C$3,M63&gt;=Sources!$D$3,M63&lt;=Sources!$E$3),Sources!$A$3,IF(AND(J63&gt;=Sources!$B$4,J63&lt;=Sources!$C$4,M63&gt;=Sources!$D$4,M63&lt;=Sources!$E$4),Sources!$A$4,IF(AND(J63&gt;=Sources!$B$5,J63&lt;=Sources!$C$5,M63&gt;=Sources!$D$5,M63&lt;=Sources!$E$5),Sources!$A$5,Sources!$A$6))))</f>
        <v>UNKNOWN</v>
      </c>
    </row>
    <row r="64" spans="1:15" x14ac:dyDescent="0.25">
      <c r="A64" s="12">
        <v>63</v>
      </c>
      <c r="J64" s="18"/>
      <c r="M64" s="18"/>
      <c r="O64" t="str">
        <f>IF(AND(J64&gt;=Sources!$B$2,J64&lt;=Sources!$C$2,M64&gt;=Sources!$D$2,M64&lt;=Sources!$E$2),Sources!$A$2,IF(AND(J64&gt;=Sources!$B$3,J64&lt;=Sources!$C$3,M64&gt;=Sources!$D$3,M64&lt;=Sources!$E$3),Sources!$A$3,IF(AND(J64&gt;=Sources!$B$4,J64&lt;=Sources!$C$4,M64&gt;=Sources!$D$4,M64&lt;=Sources!$E$4),Sources!$A$4,IF(AND(J64&gt;=Sources!$B$5,J64&lt;=Sources!$C$5,M64&gt;=Sources!$D$5,M64&lt;=Sources!$E$5),Sources!$A$5,Sources!$A$6))))</f>
        <v>UNKNOWN</v>
      </c>
    </row>
    <row r="65" spans="1:15" x14ac:dyDescent="0.25">
      <c r="A65" s="12">
        <v>64</v>
      </c>
      <c r="J65" s="18"/>
      <c r="M65" s="18"/>
      <c r="O65" t="str">
        <f>IF(AND(J65&gt;=Sources!$B$2,J65&lt;=Sources!$C$2,M65&gt;=Sources!$D$2,M65&lt;=Sources!$E$2),Sources!$A$2,IF(AND(J65&gt;=Sources!$B$3,J65&lt;=Sources!$C$3,M65&gt;=Sources!$D$3,M65&lt;=Sources!$E$3),Sources!$A$3,IF(AND(J65&gt;=Sources!$B$4,J65&lt;=Sources!$C$4,M65&gt;=Sources!$D$4,M65&lt;=Sources!$E$4),Sources!$A$4,IF(AND(J65&gt;=Sources!$B$5,J65&lt;=Sources!$C$5,M65&gt;=Sources!$D$5,M65&lt;=Sources!$E$5),Sources!$A$5,Sources!$A$6))))</f>
        <v>UNKNOWN</v>
      </c>
    </row>
    <row r="66" spans="1:15" x14ac:dyDescent="0.25">
      <c r="A66" s="12">
        <v>65</v>
      </c>
      <c r="J66" s="18"/>
      <c r="M66" s="18"/>
      <c r="O66" t="str">
        <f>IF(AND(J66&gt;=Sources!$B$2,J66&lt;=Sources!$C$2,M66&gt;=Sources!$D$2,M66&lt;=Sources!$E$2),Sources!$A$2,IF(AND(J66&gt;=Sources!$B$3,J66&lt;=Sources!$C$3,M66&gt;=Sources!$D$3,M66&lt;=Sources!$E$3),Sources!$A$3,IF(AND(J66&gt;=Sources!$B$4,J66&lt;=Sources!$C$4,M66&gt;=Sources!$D$4,M66&lt;=Sources!$E$4),Sources!$A$4,IF(AND(J66&gt;=Sources!$B$5,J66&lt;=Sources!$C$5,M66&gt;=Sources!$D$5,M66&lt;=Sources!$E$5),Sources!$A$5,Sources!$A$6))))</f>
        <v>UNKNOWN</v>
      </c>
    </row>
    <row r="67" spans="1:15" x14ac:dyDescent="0.25">
      <c r="A67" s="12">
        <v>66</v>
      </c>
      <c r="J67" s="18"/>
      <c r="M67" s="18"/>
      <c r="O67" t="str">
        <f>IF(AND(J67&gt;=Sources!$B$2,J67&lt;=Sources!$C$2,M67&gt;=Sources!$D$2,M67&lt;=Sources!$E$2),Sources!$A$2,IF(AND(J67&gt;=Sources!$B$3,J67&lt;=Sources!$C$3,M67&gt;=Sources!$D$3,M67&lt;=Sources!$E$3),Sources!$A$3,IF(AND(J67&gt;=Sources!$B$4,J67&lt;=Sources!$C$4,M67&gt;=Sources!$D$4,M67&lt;=Sources!$E$4),Sources!$A$4,IF(AND(J67&gt;=Sources!$B$5,J67&lt;=Sources!$C$5,M67&gt;=Sources!$D$5,M67&lt;=Sources!$E$5),Sources!$A$5,Sources!$A$6))))</f>
        <v>UNKNOWN</v>
      </c>
    </row>
    <row r="68" spans="1:15" x14ac:dyDescent="0.25">
      <c r="A68" s="12">
        <v>67</v>
      </c>
      <c r="J68" s="18"/>
      <c r="M68" s="18"/>
      <c r="O68" t="str">
        <f>IF(AND(J68&gt;=Sources!$B$2,J68&lt;=Sources!$C$2,M68&gt;=Sources!$D$2,M68&lt;=Sources!$E$2),Sources!$A$2,IF(AND(J68&gt;=Sources!$B$3,J68&lt;=Sources!$C$3,M68&gt;=Sources!$D$3,M68&lt;=Sources!$E$3),Sources!$A$3,IF(AND(J68&gt;=Sources!$B$4,J68&lt;=Sources!$C$4,M68&gt;=Sources!$D$4,M68&lt;=Sources!$E$4),Sources!$A$4,IF(AND(J68&gt;=Sources!$B$5,J68&lt;=Sources!$C$5,M68&gt;=Sources!$D$5,M68&lt;=Sources!$E$5),Sources!$A$5,Sources!$A$6))))</f>
        <v>UNKNOWN</v>
      </c>
    </row>
    <row r="69" spans="1:15" x14ac:dyDescent="0.25">
      <c r="A69" s="12">
        <v>68</v>
      </c>
      <c r="J69" s="18"/>
      <c r="M69" s="18"/>
      <c r="O69" t="str">
        <f>IF(AND(J69&gt;=Sources!$B$2,J69&lt;=Sources!$C$2,M69&gt;=Sources!$D$2,M69&lt;=Sources!$E$2),Sources!$A$2,IF(AND(J69&gt;=Sources!$B$3,J69&lt;=Sources!$C$3,M69&gt;=Sources!$D$3,M69&lt;=Sources!$E$3),Sources!$A$3,IF(AND(J69&gt;=Sources!$B$4,J69&lt;=Sources!$C$4,M69&gt;=Sources!$D$4,M69&lt;=Sources!$E$4),Sources!$A$4,IF(AND(J69&gt;=Sources!$B$5,J69&lt;=Sources!$C$5,M69&gt;=Sources!$D$5,M69&lt;=Sources!$E$5),Sources!$A$5,Sources!$A$6))))</f>
        <v>UNKNOWN</v>
      </c>
    </row>
    <row r="70" spans="1:15" x14ac:dyDescent="0.25">
      <c r="A70" s="12">
        <v>69</v>
      </c>
      <c r="J70" s="18"/>
      <c r="M70" s="18"/>
      <c r="O70" t="str">
        <f>IF(AND(J70&gt;=Sources!$B$2,J70&lt;=Sources!$C$2,M70&gt;=Sources!$D$2,M70&lt;=Sources!$E$2),Sources!$A$2,IF(AND(J70&gt;=Sources!$B$3,J70&lt;=Sources!$C$3,M70&gt;=Sources!$D$3,M70&lt;=Sources!$E$3),Sources!$A$3,IF(AND(J70&gt;=Sources!$B$4,J70&lt;=Sources!$C$4,M70&gt;=Sources!$D$4,M70&lt;=Sources!$E$4),Sources!$A$4,IF(AND(J70&gt;=Sources!$B$5,J70&lt;=Sources!$C$5,M70&gt;=Sources!$D$5,M70&lt;=Sources!$E$5),Sources!$A$5,Sources!$A$6))))</f>
        <v>UNKNOWN</v>
      </c>
    </row>
    <row r="71" spans="1:15" x14ac:dyDescent="0.25">
      <c r="A71" s="12">
        <v>70</v>
      </c>
      <c r="J71" s="18"/>
      <c r="M71" s="18"/>
      <c r="O71" t="str">
        <f>IF(AND(J71&gt;=Sources!$B$2,J71&lt;=Sources!$C$2,M71&gt;=Sources!$D$2,M71&lt;=Sources!$E$2),Sources!$A$2,IF(AND(J71&gt;=Sources!$B$3,J71&lt;=Sources!$C$3,M71&gt;=Sources!$D$3,M71&lt;=Sources!$E$3),Sources!$A$3,IF(AND(J71&gt;=Sources!$B$4,J71&lt;=Sources!$C$4,M71&gt;=Sources!$D$4,M71&lt;=Sources!$E$4),Sources!$A$4,IF(AND(J71&gt;=Sources!$B$5,J71&lt;=Sources!$C$5,M71&gt;=Sources!$D$5,M71&lt;=Sources!$E$5),Sources!$A$5,Sources!$A$6))))</f>
        <v>UNKNOWN</v>
      </c>
    </row>
    <row r="72" spans="1:15" x14ac:dyDescent="0.25">
      <c r="A72" s="12">
        <v>71</v>
      </c>
      <c r="J72" s="18"/>
      <c r="M72" s="18"/>
      <c r="O72" t="str">
        <f>IF(AND(J72&gt;=Sources!$B$2,J72&lt;=Sources!$C$2,M72&gt;=Sources!$D$2,M72&lt;=Sources!$E$2),Sources!$A$2,IF(AND(J72&gt;=Sources!$B$3,J72&lt;=Sources!$C$3,M72&gt;=Sources!$D$3,M72&lt;=Sources!$E$3),Sources!$A$3,IF(AND(J72&gt;=Sources!$B$4,J72&lt;=Sources!$C$4,M72&gt;=Sources!$D$4,M72&lt;=Sources!$E$4),Sources!$A$4,IF(AND(J72&gt;=Sources!$B$5,J72&lt;=Sources!$C$5,M72&gt;=Sources!$D$5,M72&lt;=Sources!$E$5),Sources!$A$5,Sources!$A$6))))</f>
        <v>UNKNOWN</v>
      </c>
    </row>
    <row r="73" spans="1:15" x14ac:dyDescent="0.25">
      <c r="A73" s="12">
        <v>72</v>
      </c>
      <c r="J73" s="18"/>
      <c r="M73" s="18"/>
      <c r="O73" t="str">
        <f>IF(AND(J73&gt;=Sources!$B$2,J73&lt;=Sources!$C$2,M73&gt;=Sources!$D$2,M73&lt;=Sources!$E$2),Sources!$A$2,IF(AND(J73&gt;=Sources!$B$3,J73&lt;=Sources!$C$3,M73&gt;=Sources!$D$3,M73&lt;=Sources!$E$3),Sources!$A$3,IF(AND(J73&gt;=Sources!$B$4,J73&lt;=Sources!$C$4,M73&gt;=Sources!$D$4,M73&lt;=Sources!$E$4),Sources!$A$4,IF(AND(J73&gt;=Sources!$B$5,J73&lt;=Sources!$C$5,M73&gt;=Sources!$D$5,M73&lt;=Sources!$E$5),Sources!$A$5,Sources!$A$6))))</f>
        <v>UNKNOWN</v>
      </c>
    </row>
    <row r="74" spans="1:15" x14ac:dyDescent="0.25">
      <c r="A74" s="12">
        <v>73</v>
      </c>
      <c r="J74" s="18"/>
      <c r="M74" s="18"/>
      <c r="O74" t="str">
        <f>IF(AND(J74&gt;=Sources!$B$2,J74&lt;=Sources!$C$2,M74&gt;=Sources!$D$2,M74&lt;=Sources!$E$2),Sources!$A$2,IF(AND(J74&gt;=Sources!$B$3,J74&lt;=Sources!$C$3,M74&gt;=Sources!$D$3,M74&lt;=Sources!$E$3),Sources!$A$3,IF(AND(J74&gt;=Sources!$B$4,J74&lt;=Sources!$C$4,M74&gt;=Sources!$D$4,M74&lt;=Sources!$E$4),Sources!$A$4,IF(AND(J74&gt;=Sources!$B$5,J74&lt;=Sources!$C$5,M74&gt;=Sources!$D$5,M74&lt;=Sources!$E$5),Sources!$A$5,Sources!$A$6))))</f>
        <v>UNKNOWN</v>
      </c>
    </row>
    <row r="75" spans="1:15" x14ac:dyDescent="0.25">
      <c r="A75" s="12">
        <v>74</v>
      </c>
      <c r="J75" s="18"/>
      <c r="M75" s="18"/>
      <c r="O75" t="str">
        <f>IF(AND(J75&gt;=Sources!$B$2,J75&lt;=Sources!$C$2,M75&gt;=Sources!$D$2,M75&lt;=Sources!$E$2),Sources!$A$2,IF(AND(J75&gt;=Sources!$B$3,J75&lt;=Sources!$C$3,M75&gt;=Sources!$D$3,M75&lt;=Sources!$E$3),Sources!$A$3,IF(AND(J75&gt;=Sources!$B$4,J75&lt;=Sources!$C$4,M75&gt;=Sources!$D$4,M75&lt;=Sources!$E$4),Sources!$A$4,IF(AND(J75&gt;=Sources!$B$5,J75&lt;=Sources!$C$5,M75&gt;=Sources!$D$5,M75&lt;=Sources!$E$5),Sources!$A$5,Sources!$A$6))))</f>
        <v>UNKNOWN</v>
      </c>
    </row>
    <row r="76" spans="1:15" x14ac:dyDescent="0.25">
      <c r="A76" s="12">
        <v>75</v>
      </c>
      <c r="J76" s="18"/>
      <c r="M76" s="18"/>
      <c r="O76" t="str">
        <f>IF(AND(J76&gt;=Sources!$B$2,J76&lt;=Sources!$C$2,M76&gt;=Sources!$D$2,M76&lt;=Sources!$E$2),Sources!$A$2,IF(AND(J76&gt;=Sources!$B$3,J76&lt;=Sources!$C$3,M76&gt;=Sources!$D$3,M76&lt;=Sources!$E$3),Sources!$A$3,IF(AND(J76&gt;=Sources!$B$4,J76&lt;=Sources!$C$4,M76&gt;=Sources!$D$4,M76&lt;=Sources!$E$4),Sources!$A$4,IF(AND(J76&gt;=Sources!$B$5,J76&lt;=Sources!$C$5,M76&gt;=Sources!$D$5,M76&lt;=Sources!$E$5),Sources!$A$5,Sources!$A$6))))</f>
        <v>UNKNOWN</v>
      </c>
    </row>
    <row r="77" spans="1:15" x14ac:dyDescent="0.25">
      <c r="A77" s="12">
        <v>76</v>
      </c>
      <c r="J77" s="18"/>
      <c r="M77" s="18"/>
      <c r="O77" t="str">
        <f>IF(AND(J77&gt;=Sources!$B$2,J77&lt;=Sources!$C$2,M77&gt;=Sources!$D$2,M77&lt;=Sources!$E$2),Sources!$A$2,IF(AND(J77&gt;=Sources!$B$3,J77&lt;=Sources!$C$3,M77&gt;=Sources!$D$3,M77&lt;=Sources!$E$3),Sources!$A$3,IF(AND(J77&gt;=Sources!$B$4,J77&lt;=Sources!$C$4,M77&gt;=Sources!$D$4,M77&lt;=Sources!$E$4),Sources!$A$4,IF(AND(J77&gt;=Sources!$B$5,J77&lt;=Sources!$C$5,M77&gt;=Sources!$D$5,M77&lt;=Sources!$E$5),Sources!$A$5,Sources!$A$6))))</f>
        <v>UNKNOWN</v>
      </c>
    </row>
    <row r="78" spans="1:15" x14ac:dyDescent="0.25">
      <c r="A78" s="12">
        <v>77</v>
      </c>
      <c r="J78" s="18"/>
      <c r="M78" s="18"/>
      <c r="O78" t="str">
        <f>IF(AND(J78&gt;=Sources!$B$2,J78&lt;=Sources!$C$2,M78&gt;=Sources!$D$2,M78&lt;=Sources!$E$2),Sources!$A$2,IF(AND(J78&gt;=Sources!$B$3,J78&lt;=Sources!$C$3,M78&gt;=Sources!$D$3,M78&lt;=Sources!$E$3),Sources!$A$3,IF(AND(J78&gt;=Sources!$B$4,J78&lt;=Sources!$C$4,M78&gt;=Sources!$D$4,M78&lt;=Sources!$E$4),Sources!$A$4,IF(AND(J78&gt;=Sources!$B$5,J78&lt;=Sources!$C$5,M78&gt;=Sources!$D$5,M78&lt;=Sources!$E$5),Sources!$A$5,Sources!$A$6))))</f>
        <v>UNKNOWN</v>
      </c>
    </row>
    <row r="79" spans="1:15" x14ac:dyDescent="0.25">
      <c r="A79" s="12">
        <v>78</v>
      </c>
      <c r="J79" s="18"/>
      <c r="M79" s="18"/>
      <c r="O79" t="str">
        <f>IF(AND(J79&gt;=Sources!$B$2,J79&lt;=Sources!$C$2,M79&gt;=Sources!$D$2,M79&lt;=Sources!$E$2),Sources!$A$2,IF(AND(J79&gt;=Sources!$B$3,J79&lt;=Sources!$C$3,M79&gt;=Sources!$D$3,M79&lt;=Sources!$E$3),Sources!$A$3,IF(AND(J79&gt;=Sources!$B$4,J79&lt;=Sources!$C$4,M79&gt;=Sources!$D$4,M79&lt;=Sources!$E$4),Sources!$A$4,IF(AND(J79&gt;=Sources!$B$5,J79&lt;=Sources!$C$5,M79&gt;=Sources!$D$5,M79&lt;=Sources!$E$5),Sources!$A$5,Sources!$A$6))))</f>
        <v>UNKNOWN</v>
      </c>
    </row>
    <row r="80" spans="1:15" x14ac:dyDescent="0.25">
      <c r="A80" s="12">
        <v>79</v>
      </c>
      <c r="J80" s="18"/>
      <c r="M80" s="18"/>
      <c r="O80" t="str">
        <f>IF(AND(J80&gt;=Sources!$B$2,J80&lt;=Sources!$C$2,M80&gt;=Sources!$D$2,M80&lt;=Sources!$E$2),Sources!$A$2,IF(AND(J80&gt;=Sources!$B$3,J80&lt;=Sources!$C$3,M80&gt;=Sources!$D$3,M80&lt;=Sources!$E$3),Sources!$A$3,IF(AND(J80&gt;=Sources!$B$4,J80&lt;=Sources!$C$4,M80&gt;=Sources!$D$4,M80&lt;=Sources!$E$4),Sources!$A$4,IF(AND(J80&gt;=Sources!$B$5,J80&lt;=Sources!$C$5,M80&gt;=Sources!$D$5,M80&lt;=Sources!$E$5),Sources!$A$5,Sources!$A$6))))</f>
        <v>UNKNOWN</v>
      </c>
    </row>
    <row r="81" spans="1:15" x14ac:dyDescent="0.25">
      <c r="A81" s="12">
        <v>80</v>
      </c>
      <c r="J81" s="18"/>
      <c r="M81" s="18"/>
      <c r="O81" t="str">
        <f>IF(AND(J81&gt;=Sources!$B$2,J81&lt;=Sources!$C$2,M81&gt;=Sources!$D$2,M81&lt;=Sources!$E$2),Sources!$A$2,IF(AND(J81&gt;=Sources!$B$3,J81&lt;=Sources!$C$3,M81&gt;=Sources!$D$3,M81&lt;=Sources!$E$3),Sources!$A$3,IF(AND(J81&gt;=Sources!$B$4,J81&lt;=Sources!$C$4,M81&gt;=Sources!$D$4,M81&lt;=Sources!$E$4),Sources!$A$4,IF(AND(J81&gt;=Sources!$B$5,J81&lt;=Sources!$C$5,M81&gt;=Sources!$D$5,M81&lt;=Sources!$E$5),Sources!$A$5,Sources!$A$6))))</f>
        <v>UNKNOWN</v>
      </c>
    </row>
    <row r="82" spans="1:15" x14ac:dyDescent="0.25">
      <c r="A82" s="12">
        <v>81</v>
      </c>
      <c r="J82" s="18"/>
      <c r="M82" s="18"/>
      <c r="O82" t="str">
        <f>IF(AND(J82&gt;=Sources!$B$2,J82&lt;=Sources!$C$2,M82&gt;=Sources!$D$2,M82&lt;=Sources!$E$2),Sources!$A$2,IF(AND(J82&gt;=Sources!$B$3,J82&lt;=Sources!$C$3,M82&gt;=Sources!$D$3,M82&lt;=Sources!$E$3),Sources!$A$3,IF(AND(J82&gt;=Sources!$B$4,J82&lt;=Sources!$C$4,M82&gt;=Sources!$D$4,M82&lt;=Sources!$E$4),Sources!$A$4,IF(AND(J82&gt;=Sources!$B$5,J82&lt;=Sources!$C$5,M82&gt;=Sources!$D$5,M82&lt;=Sources!$E$5),Sources!$A$5,Sources!$A$6))))</f>
        <v>UNKNOWN</v>
      </c>
    </row>
    <row r="83" spans="1:15" x14ac:dyDescent="0.25">
      <c r="A83" s="12">
        <v>82</v>
      </c>
      <c r="J83" s="18"/>
      <c r="M83" s="18"/>
      <c r="O83" t="str">
        <f>IF(AND(J83&gt;=Sources!$B$2,J83&lt;=Sources!$C$2,M83&gt;=Sources!$D$2,M83&lt;=Sources!$E$2),Sources!$A$2,IF(AND(J83&gt;=Sources!$B$3,J83&lt;=Sources!$C$3,M83&gt;=Sources!$D$3,M83&lt;=Sources!$E$3),Sources!$A$3,IF(AND(J83&gt;=Sources!$B$4,J83&lt;=Sources!$C$4,M83&gt;=Sources!$D$4,M83&lt;=Sources!$E$4),Sources!$A$4,IF(AND(J83&gt;=Sources!$B$5,J83&lt;=Sources!$C$5,M83&gt;=Sources!$D$5,M83&lt;=Sources!$E$5),Sources!$A$5,Sources!$A$6))))</f>
        <v>UNKNOWN</v>
      </c>
    </row>
    <row r="84" spans="1:15" x14ac:dyDescent="0.25">
      <c r="A84" s="12">
        <v>83</v>
      </c>
      <c r="J84" s="18"/>
      <c r="M84" s="18"/>
      <c r="O84" t="str">
        <f>IF(AND(J84&gt;=Sources!$B$2,J84&lt;=Sources!$C$2,M84&gt;=Sources!$D$2,M84&lt;=Sources!$E$2),Sources!$A$2,IF(AND(J84&gt;=Sources!$B$3,J84&lt;=Sources!$C$3,M84&gt;=Sources!$D$3,M84&lt;=Sources!$E$3),Sources!$A$3,IF(AND(J84&gt;=Sources!$B$4,J84&lt;=Sources!$C$4,M84&gt;=Sources!$D$4,M84&lt;=Sources!$E$4),Sources!$A$4,IF(AND(J84&gt;=Sources!$B$5,J84&lt;=Sources!$C$5,M84&gt;=Sources!$D$5,M84&lt;=Sources!$E$5),Sources!$A$5,Sources!$A$6))))</f>
        <v>UNKNOWN</v>
      </c>
    </row>
    <row r="85" spans="1:15" x14ac:dyDescent="0.25">
      <c r="A85" s="12">
        <v>84</v>
      </c>
      <c r="J85" s="18"/>
      <c r="M85" s="18"/>
      <c r="O85" t="str">
        <f>IF(AND(J85&gt;=Sources!$B$2,J85&lt;=Sources!$C$2,M85&gt;=Sources!$D$2,M85&lt;=Sources!$E$2),Sources!$A$2,IF(AND(J85&gt;=Sources!$B$3,J85&lt;=Sources!$C$3,M85&gt;=Sources!$D$3,M85&lt;=Sources!$E$3),Sources!$A$3,IF(AND(J85&gt;=Sources!$B$4,J85&lt;=Sources!$C$4,M85&gt;=Sources!$D$4,M85&lt;=Sources!$E$4),Sources!$A$4,IF(AND(J85&gt;=Sources!$B$5,J85&lt;=Sources!$C$5,M85&gt;=Sources!$D$5,M85&lt;=Sources!$E$5),Sources!$A$5,Sources!$A$6))))</f>
        <v>UNKNOWN</v>
      </c>
    </row>
    <row r="86" spans="1:15" x14ac:dyDescent="0.25">
      <c r="A86" s="12">
        <v>85</v>
      </c>
      <c r="J86" s="18"/>
      <c r="M86" s="18"/>
      <c r="O86" t="str">
        <f>IF(AND(J86&gt;=Sources!$B$2,J86&lt;=Sources!$C$2,M86&gt;=Sources!$D$2,M86&lt;=Sources!$E$2),Sources!$A$2,IF(AND(J86&gt;=Sources!$B$3,J86&lt;=Sources!$C$3,M86&gt;=Sources!$D$3,M86&lt;=Sources!$E$3),Sources!$A$3,IF(AND(J86&gt;=Sources!$B$4,J86&lt;=Sources!$C$4,M86&gt;=Sources!$D$4,M86&lt;=Sources!$E$4),Sources!$A$4,IF(AND(J86&gt;=Sources!$B$5,J86&lt;=Sources!$C$5,M86&gt;=Sources!$D$5,M86&lt;=Sources!$E$5),Sources!$A$5,Sources!$A$6))))</f>
        <v>UNKNOWN</v>
      </c>
    </row>
    <row r="87" spans="1:15" x14ac:dyDescent="0.25">
      <c r="A87" s="12">
        <v>86</v>
      </c>
      <c r="J87" s="18"/>
      <c r="M87" s="18"/>
      <c r="O87" t="str">
        <f>IF(AND(J87&gt;=Sources!$B$2,J87&lt;=Sources!$C$2,M87&gt;=Sources!$D$2,M87&lt;=Sources!$E$2),Sources!$A$2,IF(AND(J87&gt;=Sources!$B$3,J87&lt;=Sources!$C$3,M87&gt;=Sources!$D$3,M87&lt;=Sources!$E$3),Sources!$A$3,IF(AND(J87&gt;=Sources!$B$4,J87&lt;=Sources!$C$4,M87&gt;=Sources!$D$4,M87&lt;=Sources!$E$4),Sources!$A$4,IF(AND(J87&gt;=Sources!$B$5,J87&lt;=Sources!$C$5,M87&gt;=Sources!$D$5,M87&lt;=Sources!$E$5),Sources!$A$5,Sources!$A$6))))</f>
        <v>UNKNOWN</v>
      </c>
    </row>
    <row r="88" spans="1:15" x14ac:dyDescent="0.25">
      <c r="A88" s="12">
        <v>87</v>
      </c>
      <c r="J88" s="18"/>
      <c r="M88" s="18"/>
      <c r="O88" t="str">
        <f>IF(AND(J88&gt;=Sources!$B$2,J88&lt;=Sources!$C$2,M88&gt;=Sources!$D$2,M88&lt;=Sources!$E$2),Sources!$A$2,IF(AND(J88&gt;=Sources!$B$3,J88&lt;=Sources!$C$3,M88&gt;=Sources!$D$3,M88&lt;=Sources!$E$3),Sources!$A$3,IF(AND(J88&gt;=Sources!$B$4,J88&lt;=Sources!$C$4,M88&gt;=Sources!$D$4,M88&lt;=Sources!$E$4),Sources!$A$4,IF(AND(J88&gt;=Sources!$B$5,J88&lt;=Sources!$C$5,M88&gt;=Sources!$D$5,M88&lt;=Sources!$E$5),Sources!$A$5,Sources!$A$6))))</f>
        <v>UNKNOWN</v>
      </c>
    </row>
    <row r="89" spans="1:15" x14ac:dyDescent="0.25">
      <c r="A89" s="12">
        <v>88</v>
      </c>
      <c r="J89" s="18"/>
      <c r="M89" s="18"/>
      <c r="O89" t="str">
        <f>IF(AND(J89&gt;=Sources!$B$2,J89&lt;=Sources!$C$2,M89&gt;=Sources!$D$2,M89&lt;=Sources!$E$2),Sources!$A$2,IF(AND(J89&gt;=Sources!$B$3,J89&lt;=Sources!$C$3,M89&gt;=Sources!$D$3,M89&lt;=Sources!$E$3),Sources!$A$3,IF(AND(J89&gt;=Sources!$B$4,J89&lt;=Sources!$C$4,M89&gt;=Sources!$D$4,M89&lt;=Sources!$E$4),Sources!$A$4,IF(AND(J89&gt;=Sources!$B$5,J89&lt;=Sources!$C$5,M89&gt;=Sources!$D$5,M89&lt;=Sources!$E$5),Sources!$A$5,Sources!$A$6))))</f>
        <v>UNKNOWN</v>
      </c>
    </row>
    <row r="90" spans="1:15" x14ac:dyDescent="0.25">
      <c r="A90" s="12">
        <v>89</v>
      </c>
      <c r="J90" s="18"/>
      <c r="M90" s="18"/>
      <c r="O90" t="str">
        <f>IF(AND(J90&gt;=Sources!$B$2,J90&lt;=Sources!$C$2,M90&gt;=Sources!$D$2,M90&lt;=Sources!$E$2),Sources!$A$2,IF(AND(J90&gt;=Sources!$B$3,J90&lt;=Sources!$C$3,M90&gt;=Sources!$D$3,M90&lt;=Sources!$E$3),Sources!$A$3,IF(AND(J90&gt;=Sources!$B$4,J90&lt;=Sources!$C$4,M90&gt;=Sources!$D$4,M90&lt;=Sources!$E$4),Sources!$A$4,IF(AND(J90&gt;=Sources!$B$5,J90&lt;=Sources!$C$5,M90&gt;=Sources!$D$5,M90&lt;=Sources!$E$5),Sources!$A$5,Sources!$A$6))))</f>
        <v>UNKNOWN</v>
      </c>
    </row>
    <row r="91" spans="1:15" x14ac:dyDescent="0.25">
      <c r="A91" s="12">
        <v>90</v>
      </c>
      <c r="J91" s="18"/>
      <c r="M91" s="18"/>
      <c r="O91" t="str">
        <f>IF(AND(J91&gt;=Sources!$B$2,J91&lt;=Sources!$C$2,M91&gt;=Sources!$D$2,M91&lt;=Sources!$E$2),Sources!$A$2,IF(AND(J91&gt;=Sources!$B$3,J91&lt;=Sources!$C$3,M91&gt;=Sources!$D$3,M91&lt;=Sources!$E$3),Sources!$A$3,IF(AND(J91&gt;=Sources!$B$4,J91&lt;=Sources!$C$4,M91&gt;=Sources!$D$4,M91&lt;=Sources!$E$4),Sources!$A$4,IF(AND(J91&gt;=Sources!$B$5,J91&lt;=Sources!$C$5,M91&gt;=Sources!$D$5,M91&lt;=Sources!$E$5),Sources!$A$5,Sources!$A$6))))</f>
        <v>UNKNOWN</v>
      </c>
    </row>
    <row r="92" spans="1:15" x14ac:dyDescent="0.25">
      <c r="A92" s="12">
        <v>91</v>
      </c>
      <c r="J92" s="18"/>
      <c r="M92" s="18"/>
      <c r="O92" t="str">
        <f>IF(AND(J92&gt;=Sources!$B$2,J92&lt;=Sources!$C$2,M92&gt;=Sources!$D$2,M92&lt;=Sources!$E$2),Sources!$A$2,IF(AND(J92&gt;=Sources!$B$3,J92&lt;=Sources!$C$3,M92&gt;=Sources!$D$3,M92&lt;=Sources!$E$3),Sources!$A$3,IF(AND(J92&gt;=Sources!$B$4,J92&lt;=Sources!$C$4,M92&gt;=Sources!$D$4,M92&lt;=Sources!$E$4),Sources!$A$4,IF(AND(J92&gt;=Sources!$B$5,J92&lt;=Sources!$C$5,M92&gt;=Sources!$D$5,M92&lt;=Sources!$E$5),Sources!$A$5,Sources!$A$6))))</f>
        <v>UNKNOWN</v>
      </c>
    </row>
    <row r="93" spans="1:15" x14ac:dyDescent="0.25">
      <c r="A93" s="12">
        <v>92</v>
      </c>
      <c r="J93" s="18"/>
      <c r="M93" s="18"/>
      <c r="O93" t="str">
        <f>IF(AND(J93&gt;=Sources!$B$2,J93&lt;=Sources!$C$2,M93&gt;=Sources!$D$2,M93&lt;=Sources!$E$2),Sources!$A$2,IF(AND(J93&gt;=Sources!$B$3,J93&lt;=Sources!$C$3,M93&gt;=Sources!$D$3,M93&lt;=Sources!$E$3),Sources!$A$3,IF(AND(J93&gt;=Sources!$B$4,J93&lt;=Sources!$C$4,M93&gt;=Sources!$D$4,M93&lt;=Sources!$E$4),Sources!$A$4,IF(AND(J93&gt;=Sources!$B$5,J93&lt;=Sources!$C$5,M93&gt;=Sources!$D$5,M93&lt;=Sources!$E$5),Sources!$A$5,Sources!$A$6))))</f>
        <v>UNKNOWN</v>
      </c>
    </row>
    <row r="94" spans="1:15" x14ac:dyDescent="0.25">
      <c r="A94" s="12">
        <v>93</v>
      </c>
      <c r="J94" s="18"/>
      <c r="M94" s="18"/>
      <c r="O94" t="str">
        <f>IF(AND(J94&gt;=Sources!$B$2,J94&lt;=Sources!$C$2,M94&gt;=Sources!$D$2,M94&lt;=Sources!$E$2),Sources!$A$2,IF(AND(J94&gt;=Sources!$B$3,J94&lt;=Sources!$C$3,M94&gt;=Sources!$D$3,M94&lt;=Sources!$E$3),Sources!$A$3,IF(AND(J94&gt;=Sources!$B$4,J94&lt;=Sources!$C$4,M94&gt;=Sources!$D$4,M94&lt;=Sources!$E$4),Sources!$A$4,IF(AND(J94&gt;=Sources!$B$5,J94&lt;=Sources!$C$5,M94&gt;=Sources!$D$5,M94&lt;=Sources!$E$5),Sources!$A$5,Sources!$A$6))))</f>
        <v>UNKNOWN</v>
      </c>
    </row>
    <row r="95" spans="1:15" x14ac:dyDescent="0.25">
      <c r="A95" s="12">
        <v>94</v>
      </c>
      <c r="J95" s="18"/>
      <c r="M95" s="18"/>
      <c r="O95" t="str">
        <f>IF(AND(J95&gt;=Sources!$B$2,J95&lt;=Sources!$C$2,M95&gt;=Sources!$D$2,M95&lt;=Sources!$E$2),Sources!$A$2,IF(AND(J95&gt;=Sources!$B$3,J95&lt;=Sources!$C$3,M95&gt;=Sources!$D$3,M95&lt;=Sources!$E$3),Sources!$A$3,IF(AND(J95&gt;=Sources!$B$4,J95&lt;=Sources!$C$4,M95&gt;=Sources!$D$4,M95&lt;=Sources!$E$4),Sources!$A$4,IF(AND(J95&gt;=Sources!$B$5,J95&lt;=Sources!$C$5,M95&gt;=Sources!$D$5,M95&lt;=Sources!$E$5),Sources!$A$5,Sources!$A$6))))</f>
        <v>UNKNOWN</v>
      </c>
    </row>
    <row r="96" spans="1:15" x14ac:dyDescent="0.25">
      <c r="A96" s="12">
        <v>95</v>
      </c>
      <c r="J96" s="18"/>
      <c r="M96" s="18"/>
      <c r="O96" t="str">
        <f>IF(AND(J96&gt;=Sources!$B$2,J96&lt;=Sources!$C$2,M96&gt;=Sources!$D$2,M96&lt;=Sources!$E$2),Sources!$A$2,IF(AND(J96&gt;=Sources!$B$3,J96&lt;=Sources!$C$3,M96&gt;=Sources!$D$3,M96&lt;=Sources!$E$3),Sources!$A$3,IF(AND(J96&gt;=Sources!$B$4,J96&lt;=Sources!$C$4,M96&gt;=Sources!$D$4,M96&lt;=Sources!$E$4),Sources!$A$4,IF(AND(J96&gt;=Sources!$B$5,J96&lt;=Sources!$C$5,M96&gt;=Sources!$D$5,M96&lt;=Sources!$E$5),Sources!$A$5,Sources!$A$6))))</f>
        <v>UNKNOWN</v>
      </c>
    </row>
    <row r="97" spans="1:15" x14ac:dyDescent="0.25">
      <c r="A97" s="12">
        <v>96</v>
      </c>
      <c r="J97" s="18"/>
      <c r="M97" s="18"/>
      <c r="O97" t="str">
        <f>IF(AND(J97&gt;=Sources!$B$2,J97&lt;=Sources!$C$2,M97&gt;=Sources!$D$2,M97&lt;=Sources!$E$2),Sources!$A$2,IF(AND(J97&gt;=Sources!$B$3,J97&lt;=Sources!$C$3,M97&gt;=Sources!$D$3,M97&lt;=Sources!$E$3),Sources!$A$3,IF(AND(J97&gt;=Sources!$B$4,J97&lt;=Sources!$C$4,M97&gt;=Sources!$D$4,M97&lt;=Sources!$E$4),Sources!$A$4,IF(AND(J97&gt;=Sources!$B$5,J97&lt;=Sources!$C$5,M97&gt;=Sources!$D$5,M97&lt;=Sources!$E$5),Sources!$A$5,Sources!$A$6))))</f>
        <v>UNKNOWN</v>
      </c>
    </row>
    <row r="98" spans="1:15" x14ac:dyDescent="0.25">
      <c r="A98" s="12">
        <v>97</v>
      </c>
      <c r="J98" s="18"/>
      <c r="M98" s="18"/>
      <c r="O98" t="str">
        <f>IF(AND(J98&gt;=Sources!$B$2,J98&lt;=Sources!$C$2,M98&gt;=Sources!$D$2,M98&lt;=Sources!$E$2),Sources!$A$2,IF(AND(J98&gt;=Sources!$B$3,J98&lt;=Sources!$C$3,M98&gt;=Sources!$D$3,M98&lt;=Sources!$E$3),Sources!$A$3,IF(AND(J98&gt;=Sources!$B$4,J98&lt;=Sources!$C$4,M98&gt;=Sources!$D$4,M98&lt;=Sources!$E$4),Sources!$A$4,IF(AND(J98&gt;=Sources!$B$5,J98&lt;=Sources!$C$5,M98&gt;=Sources!$D$5,M98&lt;=Sources!$E$5),Sources!$A$5,Sources!$A$6))))</f>
        <v>UNKNOWN</v>
      </c>
    </row>
    <row r="99" spans="1:15" x14ac:dyDescent="0.25">
      <c r="A99" s="12">
        <v>98</v>
      </c>
      <c r="J99" s="18"/>
      <c r="M99" s="18"/>
      <c r="O99" t="str">
        <f>IF(AND(J99&gt;=Sources!$B$2,J99&lt;=Sources!$C$2,M99&gt;=Sources!$D$2,M99&lt;=Sources!$E$2),Sources!$A$2,IF(AND(J99&gt;=Sources!$B$3,J99&lt;=Sources!$C$3,M99&gt;=Sources!$D$3,M99&lt;=Sources!$E$3),Sources!$A$3,IF(AND(J99&gt;=Sources!$B$4,J99&lt;=Sources!$C$4,M99&gt;=Sources!$D$4,M99&lt;=Sources!$E$4),Sources!$A$4,IF(AND(J99&gt;=Sources!$B$5,J99&lt;=Sources!$C$5,M99&gt;=Sources!$D$5,M99&lt;=Sources!$E$5),Sources!$A$5,Sources!$A$6))))</f>
        <v>UNKNOWN</v>
      </c>
    </row>
    <row r="100" spans="1:15" x14ac:dyDescent="0.25">
      <c r="A100" s="12">
        <v>99</v>
      </c>
      <c r="J100" s="18"/>
      <c r="M100" s="18"/>
      <c r="O100" t="str">
        <f>IF(AND(J100&gt;=Sources!$B$2,J100&lt;=Sources!$C$2,M100&gt;=Sources!$D$2,M100&lt;=Sources!$E$2),Sources!$A$2,IF(AND(J100&gt;=Sources!$B$3,J100&lt;=Sources!$C$3,M100&gt;=Sources!$D$3,M100&lt;=Sources!$E$3),Sources!$A$3,IF(AND(J100&gt;=Sources!$B$4,J100&lt;=Sources!$C$4,M100&gt;=Sources!$D$4,M100&lt;=Sources!$E$4),Sources!$A$4,IF(AND(J100&gt;=Sources!$B$5,J100&lt;=Sources!$C$5,M100&gt;=Sources!$D$5,M100&lt;=Sources!$E$5),Sources!$A$5,Sources!$A$6))))</f>
        <v>UNKNOWN</v>
      </c>
    </row>
    <row r="101" spans="1:15" x14ac:dyDescent="0.25">
      <c r="A101" s="12">
        <v>100</v>
      </c>
      <c r="J101" s="18"/>
      <c r="M101" s="18"/>
      <c r="O101" t="str">
        <f>IF(AND(J101&gt;=Sources!$B$2,J101&lt;=Sources!$C$2,M101&gt;=Sources!$D$2,M101&lt;=Sources!$E$2),Sources!$A$2,IF(AND(J101&gt;=Sources!$B$3,J101&lt;=Sources!$C$3,M101&gt;=Sources!$D$3,M101&lt;=Sources!$E$3),Sources!$A$3,IF(AND(J101&gt;=Sources!$B$4,J101&lt;=Sources!$C$4,M101&gt;=Sources!$D$4,M101&lt;=Sources!$E$4),Sources!$A$4,IF(AND(J101&gt;=Sources!$B$5,J101&lt;=Sources!$C$5,M101&gt;=Sources!$D$5,M101&lt;=Sources!$E$5),Sources!$A$5,Sources!$A$6))))</f>
        <v>UNKNOWN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Database</vt:lpstr>
      <vt:lpstr>Sources</vt:lpstr>
      <vt:lpstr>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Foresta Martin</dc:creator>
  <cp:lastModifiedBy>Maria Chiara Piazza</cp:lastModifiedBy>
  <dcterms:created xsi:type="dcterms:W3CDTF">2025-11-23T18:40:20Z</dcterms:created>
  <dcterms:modified xsi:type="dcterms:W3CDTF">2026-03-10T15:17:03Z</dcterms:modified>
</cp:coreProperties>
</file>